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 tabRatio="864" activeTab="3"/>
  </bookViews>
  <sheets>
    <sheet name="职工收支表" sheetId="4" r:id="rId1"/>
    <sheet name="其医收支表1" sheetId="7" r:id="rId2"/>
    <sheet name="其医收支表2" sheetId="8" r:id="rId3"/>
    <sheet name="居民收支表" sheetId="11" r:id="rId4"/>
    <sheet name="医疗救助收支表" sheetId="14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/>
  </authors>
  <commentList>
    <comment ref="C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H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I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J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H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I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J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H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I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J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H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I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J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H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I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J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1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H1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I1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J1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1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H1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I1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J1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1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H1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I1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J1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1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H1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I1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J1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1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H1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I1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J1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1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H1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I1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J1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1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H1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I1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J1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1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H1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I1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J1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1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H1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I1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J1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1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H1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I1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J1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2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2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2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H2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I2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J2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2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2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2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H2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I2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J2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2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2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2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H2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I2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J2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2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2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2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H2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I2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J2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2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2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2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H2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I2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J2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2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2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2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H2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I2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J2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2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2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2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H2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I2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J2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2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2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2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H2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I2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J2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2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2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2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H2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I2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J2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2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2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2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H2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I2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J2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3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3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3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H3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I3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J3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2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2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2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2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2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2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2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2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2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2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2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2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2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2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2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2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2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2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C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2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2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2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2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2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2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2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2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2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2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2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2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2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2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2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2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2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2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</commentList>
</comments>
</file>

<file path=xl/comments4.xml><?xml version="1.0" encoding="utf-8"?>
<comments xmlns="http://schemas.openxmlformats.org/spreadsheetml/2006/main">
  <authors>
    <author/>
  </authors>
  <commentList>
    <comment ref="D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H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H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H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H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H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H1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H1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H1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H1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H1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H1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H1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H1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H1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H1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2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H2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2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H2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2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H2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2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H2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2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H2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2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H2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2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H2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2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H2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2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H2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2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H2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3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H3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3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H3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</commentList>
</comments>
</file>

<file path=xl/comments5.xml><?xml version="1.0" encoding="utf-8"?>
<comments xmlns="http://schemas.openxmlformats.org/spreadsheetml/2006/main">
  <authors>
    <author/>
  </authors>
  <commentList>
    <comment ref="B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B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B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B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B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B1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B1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B1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B1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B1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B1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B1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B1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B1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B1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B2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2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B2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2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</commentList>
</comments>
</file>

<file path=xl/sharedStrings.xml><?xml version="1.0" encoding="utf-8"?>
<sst xmlns="http://schemas.openxmlformats.org/spreadsheetml/2006/main" count="262" uniqueCount="157">
  <si>
    <t>职工基本医疗保险（含生育保险）基金收支表</t>
  </si>
  <si>
    <t>填报单位:</t>
  </si>
  <si>
    <t>沁水县医疗保险事务中心</t>
  </si>
  <si>
    <t>2024年</t>
  </si>
  <si>
    <t>单位:元</t>
  </si>
  <si>
    <t>行  号</t>
  </si>
  <si>
    <t>项    目</t>
  </si>
  <si>
    <t>合  计</t>
  </si>
  <si>
    <t>统账结合</t>
  </si>
  <si>
    <t>个人账户基金</t>
  </si>
  <si>
    <t>项  目</t>
  </si>
  <si>
    <t>一、基本医疗保险费收入</t>
  </si>
  <si>
    <t>一、基本医疗保险待遇支出</t>
  </si>
  <si>
    <t xml:space="preserve">  （一）单位缴费</t>
  </si>
  <si>
    <t>（一）在职职工医疗保险待遇支出</t>
  </si>
  <si>
    <t>其中:生育保险收入</t>
  </si>
  <si>
    <t xml:space="preserve">      （1）住院支出</t>
  </si>
  <si>
    <t xml:space="preserve">  （二）个人缴费</t>
  </si>
  <si>
    <t xml:space="preserve">      （2）门诊慢特病</t>
  </si>
  <si>
    <t>二、利息收入</t>
  </si>
  <si>
    <t xml:space="preserve">      （3）普通门诊统筹</t>
  </si>
  <si>
    <t xml:space="preserve">    （一）定期利息</t>
  </si>
  <si>
    <t xml:space="preserve">      （4）定点药店医药费支出</t>
  </si>
  <si>
    <t xml:space="preserve">    （二）活期利息</t>
  </si>
  <si>
    <t xml:space="preserve">      （5）生育医疗费支出</t>
  </si>
  <si>
    <t>三、财政补贴收入</t>
  </si>
  <si>
    <t xml:space="preserve">      （6）生育津贴支出</t>
  </si>
  <si>
    <t>其中:对医保基金负担新冠病毒疫苗及接种费用的补助</t>
  </si>
  <si>
    <t xml:space="preserve">      （7）其他</t>
  </si>
  <si>
    <t>四、其他收入</t>
  </si>
  <si>
    <t xml:space="preserve">  (二)退休人员医疗保险待遇支出</t>
  </si>
  <si>
    <t>其中：滞纳金</t>
  </si>
  <si>
    <t>五、待转保险费收入</t>
  </si>
  <si>
    <t>六、待转利息收入</t>
  </si>
  <si>
    <t xml:space="preserve">      （4）定点药店医药费</t>
  </si>
  <si>
    <t xml:space="preserve">      （5）其他</t>
  </si>
  <si>
    <t>二、其他支出</t>
  </si>
  <si>
    <t>其中：划转长期护理保险支出</t>
  </si>
  <si>
    <t>七、转移收入</t>
  </si>
  <si>
    <t>三、转移支出</t>
  </si>
  <si>
    <t>本年收入小计</t>
  </si>
  <si>
    <t>本年支出小计</t>
  </si>
  <si>
    <t>八、上级补助收入</t>
  </si>
  <si>
    <t>四、补助下级支出</t>
  </si>
  <si>
    <t>九、下级上解收入</t>
  </si>
  <si>
    <t>五、上解上级支出</t>
  </si>
  <si>
    <t>本年收入合计</t>
  </si>
  <si>
    <t>本年支出合计</t>
  </si>
  <si>
    <t>本年收支结余</t>
  </si>
  <si>
    <t>十、上年结余</t>
  </si>
  <si>
    <t>六、滚存结余</t>
  </si>
  <si>
    <t xml:space="preserve">    其中:待转基金</t>
  </si>
  <si>
    <t>总      计</t>
  </si>
  <si>
    <t xml:space="preserve">         </t>
  </si>
  <si>
    <t>其他医疗保障基金收支表</t>
  </si>
  <si>
    <t>行      号</t>
  </si>
  <si>
    <t>项      目</t>
  </si>
  <si>
    <t>金      额</t>
  </si>
  <si>
    <t>1</t>
  </si>
  <si>
    <t>一、离休人员医疗保障基金</t>
  </si>
  <si>
    <t>2</t>
  </si>
  <si>
    <t xml:space="preserve">   （一）离休人员医疗保险费收入</t>
  </si>
  <si>
    <t xml:space="preserve">   （一）医疗费支出</t>
  </si>
  <si>
    <t>3</t>
  </si>
  <si>
    <t xml:space="preserve">   （二）利息收入</t>
  </si>
  <si>
    <t xml:space="preserve">            住院支出</t>
  </si>
  <si>
    <t>4</t>
  </si>
  <si>
    <t xml:space="preserve">   （三）财政补贴收入</t>
  </si>
  <si>
    <t xml:space="preserve">            门诊支出</t>
  </si>
  <si>
    <t>5</t>
  </si>
  <si>
    <t xml:space="preserve">   （四）其他收入</t>
  </si>
  <si>
    <t xml:space="preserve">            其他</t>
  </si>
  <si>
    <t xml:space="preserve">   （二）其他支出</t>
  </si>
  <si>
    <t xml:space="preserve">   （五）上级补助收入</t>
  </si>
  <si>
    <t xml:space="preserve">   （三）补助下级支出</t>
  </si>
  <si>
    <t xml:space="preserve">   （六）下级上解收入</t>
  </si>
  <si>
    <t xml:space="preserve">   （四）上解上级支出</t>
  </si>
  <si>
    <t xml:space="preserve">   （七）上年结余</t>
  </si>
  <si>
    <t xml:space="preserve">   （五）滚存结余</t>
  </si>
  <si>
    <t>二、伤残人员医疗保障基金</t>
  </si>
  <si>
    <t xml:space="preserve">   （一）伤残人员医疗保险费收入</t>
  </si>
  <si>
    <t xml:space="preserve">   （一）伤残人员医疗费支出</t>
  </si>
  <si>
    <t xml:space="preserve">      其中:住院支出</t>
  </si>
  <si>
    <t xml:space="preserve">          </t>
  </si>
  <si>
    <t>三、公务员医疗补助基金</t>
  </si>
  <si>
    <t xml:space="preserve">    （一）公务员医疗保险费收入</t>
  </si>
  <si>
    <t xml:space="preserve">    （一）公务员医疗补助支出</t>
  </si>
  <si>
    <t xml:space="preserve">    （二）利息收入</t>
  </si>
  <si>
    <t xml:space="preserve">    （三）财政补贴收入</t>
  </si>
  <si>
    <t xml:space="preserve">    （四）其他收入</t>
  </si>
  <si>
    <t xml:space="preserve">    （二）其他支出</t>
  </si>
  <si>
    <t xml:space="preserve">    （五）上级补助收入</t>
  </si>
  <si>
    <t xml:space="preserve">    （三）补助下级支出</t>
  </si>
  <si>
    <t xml:space="preserve">    （六 ）下级上解收入</t>
  </si>
  <si>
    <t xml:space="preserve">    （四）上解上级支出</t>
  </si>
  <si>
    <t xml:space="preserve">    （七）上年结余</t>
  </si>
  <si>
    <t xml:space="preserve">    （五）滚存结余</t>
  </si>
  <si>
    <t>四、职工大额医疗费用补助
   （含部分省份职工大病保险）</t>
  </si>
  <si>
    <t xml:space="preserve">    （一）医疗保险费收入</t>
  </si>
  <si>
    <t xml:space="preserve">    （一）医疗保险费支出</t>
  </si>
  <si>
    <t xml:space="preserve">    （二）购买商业保险大额保险支出</t>
  </si>
  <si>
    <t xml:space="preserve">    （三）其他支出</t>
  </si>
  <si>
    <t xml:space="preserve">    （六）下级上解收入</t>
  </si>
  <si>
    <t>城乡居民基本医疗保险基金收支表</t>
  </si>
  <si>
    <t>项   目</t>
  </si>
  <si>
    <t>合计</t>
  </si>
  <si>
    <t>其中:个人缴费收入</t>
  </si>
  <si>
    <t xml:space="preserve">      住院支出</t>
  </si>
  <si>
    <t xml:space="preserve">     单位对职工家属的资助收入</t>
  </si>
  <si>
    <t xml:space="preserve">      门诊慢特病</t>
  </si>
  <si>
    <t xml:space="preserve">     集体扶持收入</t>
  </si>
  <si>
    <t xml:space="preserve">      普通门诊统筹</t>
  </si>
  <si>
    <t xml:space="preserve">     城乡医疗救助资助收入</t>
  </si>
  <si>
    <t xml:space="preserve">      其他</t>
  </si>
  <si>
    <t xml:space="preserve">     财政对困难人员代缴收入</t>
  </si>
  <si>
    <t xml:space="preserve">   (一)定期利息</t>
  </si>
  <si>
    <t xml:space="preserve">   (二)活期利息</t>
  </si>
  <si>
    <t>二、划转用于城乡居民大病保险支出</t>
  </si>
  <si>
    <t xml:space="preserve">    （一）大病保险待遇支出</t>
  </si>
  <si>
    <t>(一)按规定标准财政补助收入</t>
  </si>
  <si>
    <t xml:space="preserve">    （二）大病保险其他支出</t>
  </si>
  <si>
    <t xml:space="preserve">  1.中央财政补助收入</t>
  </si>
  <si>
    <t>三、其他支出</t>
  </si>
  <si>
    <t xml:space="preserve">  2.省级财政补助收入</t>
  </si>
  <si>
    <t xml:space="preserve">  3.市及市以下各级财政补助收入</t>
  </si>
  <si>
    <t>（二）对医保基金负担新冠病毒疫苗及接种费用的补助</t>
  </si>
  <si>
    <t>（三）其他财政收入</t>
  </si>
  <si>
    <t>小    计</t>
  </si>
  <si>
    <t>五、上级补助收入</t>
  </si>
  <si>
    <t>六、下级上解收入</t>
  </si>
  <si>
    <t>七、上年结余</t>
  </si>
  <si>
    <t>六、年末滚存结余</t>
  </si>
  <si>
    <t>总    计</t>
  </si>
  <si>
    <t>城乡医疗救助基金收支情况表</t>
  </si>
  <si>
    <t>金额</t>
  </si>
  <si>
    <t>一、财政补助收入</t>
  </si>
  <si>
    <t xml:space="preserve">  一、本年支出</t>
  </si>
  <si>
    <t>（一）一般公共预算安排</t>
  </si>
  <si>
    <t xml:space="preserve">    （一) 资助参保支出</t>
  </si>
  <si>
    <t xml:space="preserve">    其中:1.中央财政补助收入</t>
  </si>
  <si>
    <t xml:space="preserve">    （二) 住院救助支出</t>
  </si>
  <si>
    <t xml:space="preserve">          2.省级财政补助收入</t>
  </si>
  <si>
    <t xml:space="preserve">    （三）门诊救助支出</t>
  </si>
  <si>
    <t xml:space="preserve">          3.市县级财政补助收入</t>
  </si>
  <si>
    <t xml:space="preserve">    （四）其他支出</t>
  </si>
  <si>
    <t>（二）彩票公益金</t>
  </si>
  <si>
    <t xml:space="preserve">    其中:1.中央安排</t>
  </si>
  <si>
    <t xml:space="preserve">          2.省级安排</t>
  </si>
  <si>
    <t xml:space="preserve">          3.市县级安排</t>
  </si>
  <si>
    <t>三、其他资金收入</t>
  </si>
  <si>
    <t>四、上级补助收入</t>
  </si>
  <si>
    <t>二、补助下级支出</t>
  </si>
  <si>
    <t>五、下级上解收入</t>
  </si>
  <si>
    <t>三、上解上级支出</t>
  </si>
  <si>
    <t xml:space="preserve">  四、本年收支结余</t>
  </si>
  <si>
    <t>六、上年结余</t>
  </si>
  <si>
    <t xml:space="preserve">  五、年末滚存结余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</si>
</sst>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;\-#,##0.00;;"/>
    <numFmt numFmtId="177" formatCode="#,##0.00_ ;\-#,##0.00"/>
  </numFmts>
  <fonts count="29">
    <font>
      <sz val="11"/>
      <color theme="1"/>
      <name val="宋体"/>
      <charset val="134"/>
      <scheme val="minor"/>
    </font>
    <font>
      <sz val="22"/>
      <color rgb="FF000000"/>
      <name val="黑体"/>
      <charset val="134"/>
    </font>
    <font>
      <sz val="10"/>
      <color rgb="FF000000"/>
      <name val="仿宋"/>
      <charset val="134"/>
    </font>
    <font>
      <sz val="10"/>
      <color rgb="FF000000"/>
      <name val="仿宋_GB2312"/>
      <charset val="134"/>
    </font>
    <font>
      <sz val="10"/>
      <color rgb="FF000000"/>
      <name val="宋体"/>
      <charset val="134"/>
    </font>
    <font>
      <sz val="12"/>
      <color rgb="FF000000"/>
      <name val="仿宋"/>
      <charset val="134"/>
    </font>
    <font>
      <b/>
      <sz val="10"/>
      <color rgb="FF000000"/>
      <name val="仿宋"/>
      <charset val="134"/>
    </font>
    <font>
      <sz val="12"/>
      <color theme="1"/>
      <name val="宋体"/>
      <charset val="134"/>
      <scheme val="minor"/>
    </font>
    <font>
      <sz val="12"/>
      <color rgb="FF000000"/>
      <name val="仿宋_GB2312"/>
      <charset val="134"/>
    </font>
    <font>
      <sz val="14"/>
      <color rgb="FF000000"/>
      <name val="仿宋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9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rgb="FFFFFFCC"/>
      </patternFill>
    </fill>
    <fill>
      <patternFill patternType="solid">
        <fgColor rgb="FFFFCC99"/>
        <bgColor rgb="FFFFCC99"/>
      </patternFill>
    </fill>
    <fill>
      <patternFill patternType="solid">
        <fgColor rgb="FFF2F2F2"/>
        <bgColor rgb="FFF2F2F2"/>
      </patternFill>
    </fill>
    <fill>
      <patternFill patternType="solid">
        <fgColor rgb="FFA5A5A5"/>
        <bgColor rgb="FFA5A5A5"/>
      </patternFill>
    </fill>
    <fill>
      <patternFill patternType="solid">
        <fgColor rgb="FFC6EFCE"/>
        <bgColor rgb="FFC6EFCE"/>
      </patternFill>
    </fill>
    <fill>
      <patternFill patternType="solid">
        <fgColor rgb="FFFFC7CE"/>
        <bgColor rgb="FFFFC7CE"/>
      </patternFill>
    </fill>
    <fill>
      <patternFill patternType="solid">
        <fgColor rgb="FFFFEB9C"/>
        <bgColor rgb="FFFFEB9C"/>
      </patternFill>
    </fill>
    <fill>
      <patternFill patternType="solid">
        <fgColor theme="4"/>
        <bgColor theme="4"/>
      </patternFill>
    </fill>
    <fill>
      <patternFill patternType="solid">
        <fgColor theme="4" tint="0.8"/>
        <bgColor theme="4" tint="0.8"/>
      </patternFill>
    </fill>
    <fill>
      <patternFill patternType="solid">
        <fgColor theme="4" tint="0.6"/>
        <bgColor theme="4" tint="0.6"/>
      </patternFill>
    </fill>
    <fill>
      <patternFill patternType="solid">
        <fgColor theme="4" tint="0.4"/>
        <bgColor theme="4" tint="0.4"/>
      </patternFill>
    </fill>
    <fill>
      <patternFill patternType="solid">
        <fgColor theme="5"/>
        <bgColor theme="5"/>
      </patternFill>
    </fill>
    <fill>
      <patternFill patternType="solid">
        <fgColor theme="5" tint="0.8"/>
        <bgColor theme="5" tint="0.8"/>
      </patternFill>
    </fill>
    <fill>
      <patternFill patternType="solid">
        <fgColor theme="5" tint="0.6"/>
        <bgColor theme="5" tint="0.6"/>
      </patternFill>
    </fill>
    <fill>
      <patternFill patternType="solid">
        <fgColor theme="5" tint="0.4"/>
        <bgColor theme="5" tint="0.4"/>
      </patternFill>
    </fill>
    <fill>
      <patternFill patternType="solid">
        <fgColor theme="6"/>
        <bgColor theme="6"/>
      </patternFill>
    </fill>
    <fill>
      <patternFill patternType="solid">
        <fgColor theme="6" tint="0.8"/>
        <bgColor theme="6" tint="0.8"/>
      </patternFill>
    </fill>
    <fill>
      <patternFill patternType="solid">
        <fgColor theme="6" tint="0.6"/>
        <bgColor theme="6" tint="0.6"/>
      </patternFill>
    </fill>
    <fill>
      <patternFill patternType="solid">
        <fgColor theme="6" tint="0.4"/>
        <bgColor theme="6" tint="0.4"/>
      </patternFill>
    </fill>
    <fill>
      <patternFill patternType="solid">
        <fgColor theme="7"/>
        <bgColor theme="7"/>
      </patternFill>
    </fill>
    <fill>
      <patternFill patternType="solid">
        <fgColor theme="7" tint="0.8"/>
        <bgColor theme="7" tint="0.8"/>
      </patternFill>
    </fill>
    <fill>
      <patternFill patternType="solid">
        <fgColor theme="7" tint="0.6"/>
        <bgColor theme="7" tint="0.6"/>
      </patternFill>
    </fill>
    <fill>
      <patternFill patternType="solid">
        <fgColor theme="7" tint="0.4"/>
        <bgColor theme="7" tint="0.4"/>
      </patternFill>
    </fill>
    <fill>
      <patternFill patternType="solid">
        <fgColor theme="8"/>
        <bgColor theme="8"/>
      </patternFill>
    </fill>
    <fill>
      <patternFill patternType="solid">
        <fgColor theme="8" tint="0.8"/>
        <bgColor theme="8" tint="0.8"/>
      </patternFill>
    </fill>
    <fill>
      <patternFill patternType="solid">
        <fgColor theme="8" tint="0.6"/>
        <bgColor theme="8" tint="0.6"/>
      </patternFill>
    </fill>
    <fill>
      <patternFill patternType="solid">
        <fgColor theme="8" tint="0.4"/>
        <bgColor theme="8" tint="0.4"/>
      </patternFill>
    </fill>
    <fill>
      <patternFill patternType="solid">
        <fgColor theme="9"/>
        <bgColor theme="9"/>
      </patternFill>
    </fill>
    <fill>
      <patternFill patternType="solid">
        <fgColor theme="9" tint="0.8"/>
        <bgColor theme="9" tint="0.8"/>
      </patternFill>
    </fill>
    <fill>
      <patternFill patternType="solid">
        <fgColor theme="9" tint="0.6"/>
        <bgColor theme="9" tint="0.6"/>
      </patternFill>
    </fill>
    <fill>
      <patternFill patternType="solid">
        <fgColor theme="9" tint="0.4"/>
        <bgColor theme="9" tint="0.4"/>
      </patternFill>
    </fill>
  </fills>
  <borders count="2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/>
      <right style="thin">
        <color auto="1"/>
      </right>
      <top style="thin">
        <color rgb="FF000000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>
      <alignment vertical="center"/>
    </xf>
    <xf numFmtId="44" fontId="0" fillId="0" borderId="0">
      <alignment vertical="center"/>
    </xf>
    <xf numFmtId="9" fontId="0" fillId="0" borderId="0">
      <alignment vertical="center"/>
    </xf>
    <xf numFmtId="41" fontId="0" fillId="0" borderId="0">
      <alignment vertical="center"/>
    </xf>
    <xf numFmtId="42" fontId="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0" fillId="2" borderId="16">
      <alignment vertical="center"/>
    </xf>
    <xf numFmtId="0" fontId="12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5" fillId="0" borderId="17">
      <alignment vertical="center"/>
    </xf>
    <xf numFmtId="0" fontId="16" fillId="0" borderId="17">
      <alignment vertical="center"/>
    </xf>
    <xf numFmtId="0" fontId="17" fillId="0" borderId="18">
      <alignment vertical="center"/>
    </xf>
    <xf numFmtId="0" fontId="17" fillId="0" borderId="0">
      <alignment vertical="center"/>
    </xf>
    <xf numFmtId="0" fontId="18" fillId="3" borderId="19">
      <alignment vertical="center"/>
    </xf>
    <xf numFmtId="0" fontId="19" fillId="4" borderId="20">
      <alignment vertical="center"/>
    </xf>
    <xf numFmtId="0" fontId="20" fillId="4" borderId="19">
      <alignment vertical="center"/>
    </xf>
    <xf numFmtId="0" fontId="21" fillId="5" borderId="21">
      <alignment vertical="center"/>
    </xf>
    <xf numFmtId="0" fontId="22" fillId="0" borderId="22">
      <alignment vertical="center"/>
    </xf>
    <xf numFmtId="0" fontId="23" fillId="0" borderId="23">
      <alignment vertical="center"/>
    </xf>
    <xf numFmtId="0" fontId="24" fillId="6" borderId="0">
      <alignment vertical="center"/>
    </xf>
    <xf numFmtId="0" fontId="25" fillId="7" borderId="0">
      <alignment vertical="center"/>
    </xf>
    <xf numFmtId="0" fontId="26" fillId="8" borderId="0">
      <alignment vertical="center"/>
    </xf>
    <xf numFmtId="0" fontId="27" fillId="9" borderId="0">
      <alignment vertical="center"/>
    </xf>
    <xf numFmtId="0" fontId="0" fillId="10" borderId="0">
      <alignment vertical="center"/>
    </xf>
    <xf numFmtId="0" fontId="0" fillId="11" borderId="0">
      <alignment vertical="center"/>
    </xf>
    <xf numFmtId="0" fontId="27" fillId="12" borderId="0">
      <alignment vertical="center"/>
    </xf>
    <xf numFmtId="0" fontId="27" fillId="13" borderId="0">
      <alignment vertical="center"/>
    </xf>
    <xf numFmtId="0" fontId="0" fillId="14" borderId="0">
      <alignment vertical="center"/>
    </xf>
    <xf numFmtId="0" fontId="0" fillId="15" borderId="0">
      <alignment vertical="center"/>
    </xf>
    <xf numFmtId="0" fontId="27" fillId="16" borderId="0">
      <alignment vertical="center"/>
    </xf>
    <xf numFmtId="0" fontId="27" fillId="17" borderId="0">
      <alignment vertical="center"/>
    </xf>
    <xf numFmtId="0" fontId="0" fillId="18" borderId="0">
      <alignment vertical="center"/>
    </xf>
    <xf numFmtId="0" fontId="0" fillId="19" borderId="0">
      <alignment vertical="center"/>
    </xf>
    <xf numFmtId="0" fontId="27" fillId="20" borderId="0">
      <alignment vertical="center"/>
    </xf>
    <xf numFmtId="0" fontId="27" fillId="21" borderId="0">
      <alignment vertical="center"/>
    </xf>
    <xf numFmtId="0" fontId="0" fillId="22" borderId="0">
      <alignment vertical="center"/>
    </xf>
    <xf numFmtId="0" fontId="0" fillId="23" borderId="0">
      <alignment vertical="center"/>
    </xf>
    <xf numFmtId="0" fontId="27" fillId="24" borderId="0">
      <alignment vertical="center"/>
    </xf>
    <xf numFmtId="0" fontId="27" fillId="25" borderId="0">
      <alignment vertical="center"/>
    </xf>
    <xf numFmtId="0" fontId="0" fillId="26" borderId="0">
      <alignment vertical="center"/>
    </xf>
    <xf numFmtId="0" fontId="0" fillId="27" borderId="0">
      <alignment vertical="center"/>
    </xf>
    <xf numFmtId="0" fontId="27" fillId="28" borderId="0">
      <alignment vertical="center"/>
    </xf>
    <xf numFmtId="0" fontId="27" fillId="29" borderId="0">
      <alignment vertical="center"/>
    </xf>
    <xf numFmtId="0" fontId="0" fillId="30" borderId="0">
      <alignment vertical="center"/>
    </xf>
    <xf numFmtId="0" fontId="0" fillId="31" borderId="0">
      <alignment vertical="center"/>
    </xf>
    <xf numFmtId="0" fontId="27" fillId="32" borderId="0">
      <alignment vertical="center"/>
    </xf>
  </cellStyleXfs>
  <cellXfs count="60">
    <xf numFmtId="0" fontId="0" fillId="0" borderId="0" xfId="0" applyAlignment="1" applyProtection="1">
      <alignment vertical="center"/>
    </xf>
    <xf numFmtId="0" fontId="0" fillId="0" borderId="0" xfId="0" applyNumberFormat="1" applyFont="1" applyFill="1" applyBorder="1" applyAlignment="1" applyProtection="1"/>
    <xf numFmtId="0" fontId="0" fillId="0" borderId="0" xfId="0" applyFill="1" applyAlignment="1" applyProtection="1">
      <alignment vertical="center"/>
    </xf>
    <xf numFmtId="0" fontId="1" fillId="0" borderId="0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right" vertical="center"/>
    </xf>
    <xf numFmtId="49" fontId="2" fillId="0" borderId="1" xfId="0" applyNumberFormat="1" applyFont="1" applyFill="1" applyBorder="1" applyAlignment="1" applyProtection="1">
      <alignment horizontal="left" vertical="center"/>
    </xf>
    <xf numFmtId="49" fontId="2" fillId="0" borderId="1" xfId="0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Fill="1" applyBorder="1" applyAlignment="1" applyProtection="1">
      <alignment horizontal="right" vertical="center"/>
    </xf>
    <xf numFmtId="0" fontId="3" fillId="0" borderId="2" xfId="0" applyNumberFormat="1" applyFont="1" applyFill="1" applyBorder="1" applyAlignment="1" applyProtection="1">
      <alignment horizontal="center" vertical="center" wrapText="1"/>
    </xf>
    <xf numFmtId="0" fontId="3" fillId="0" borderId="3" xfId="0" applyNumberFormat="1" applyFont="1" applyFill="1" applyBorder="1" applyAlignment="1" applyProtection="1">
      <alignment horizontal="center" vertical="center" wrapText="1"/>
    </xf>
    <xf numFmtId="0" fontId="3" fillId="0" borderId="4" xfId="0" applyNumberFormat="1" applyFont="1" applyFill="1" applyBorder="1" applyAlignment="1" applyProtection="1">
      <alignment horizontal="left" vertical="center" wrapText="1"/>
    </xf>
    <xf numFmtId="176" fontId="2" fillId="0" borderId="3" xfId="0" applyNumberFormat="1" applyFont="1" applyFill="1" applyBorder="1" applyAlignment="1" applyProtection="1">
      <alignment horizontal="right" vertical="center"/>
    </xf>
    <xf numFmtId="0" fontId="3" fillId="0" borderId="3" xfId="0" applyNumberFormat="1" applyFont="1" applyFill="1" applyBorder="1" applyAlignment="1" applyProtection="1">
      <alignment horizontal="left" vertical="center" wrapText="1"/>
    </xf>
    <xf numFmtId="176" fontId="2" fillId="0" borderId="5" xfId="0" applyNumberFormat="1" applyFont="1" applyFill="1" applyBorder="1" applyAlignment="1" applyProtection="1">
      <alignment horizontal="right" vertical="center"/>
    </xf>
    <xf numFmtId="176" fontId="2" fillId="0" borderId="6" xfId="0" applyNumberFormat="1" applyFont="1" applyFill="1" applyBorder="1" applyAlignment="1" applyProtection="1">
      <alignment horizontal="right" vertical="center"/>
    </xf>
    <xf numFmtId="176" fontId="2" fillId="0" borderId="5" xfId="0" applyNumberFormat="1" applyFont="1" applyFill="1" applyBorder="1" applyAlignment="1" applyProtection="1">
      <alignment horizontal="left" vertical="center"/>
    </xf>
    <xf numFmtId="176" fontId="2" fillId="0" borderId="3" xfId="0" applyNumberFormat="1" applyFont="1" applyFill="1" applyBorder="1" applyAlignment="1" applyProtection="1">
      <alignment horizontal="left" vertical="center"/>
    </xf>
    <xf numFmtId="0" fontId="4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left" vertical="center"/>
    </xf>
    <xf numFmtId="0" fontId="2" fillId="0" borderId="1" xfId="0" applyNumberFormat="1" applyFont="1" applyFill="1" applyBorder="1" applyAlignment="1" applyProtection="1">
      <alignment vertical="center"/>
    </xf>
    <xf numFmtId="0" fontId="3" fillId="0" borderId="7" xfId="0" applyNumberFormat="1" applyFont="1" applyFill="1" applyBorder="1" applyAlignment="1" applyProtection="1">
      <alignment horizontal="center" vertical="center" wrapText="1"/>
    </xf>
    <xf numFmtId="0" fontId="3" fillId="0" borderId="4" xfId="0" applyNumberFormat="1" applyFont="1" applyFill="1" applyBorder="1" applyAlignment="1" applyProtection="1">
      <alignment horizontal="center" vertical="center" wrapText="1"/>
    </xf>
    <xf numFmtId="176" fontId="5" fillId="0" borderId="5" xfId="0" applyNumberFormat="1" applyFont="1" applyFill="1" applyBorder="1" applyAlignment="1" applyProtection="1">
      <alignment horizontal="right" vertical="center"/>
    </xf>
    <xf numFmtId="176" fontId="5" fillId="0" borderId="3" xfId="0" applyNumberFormat="1" applyFont="1" applyFill="1" applyBorder="1" applyAlignment="1" applyProtection="1">
      <alignment horizontal="right" vertical="center"/>
    </xf>
    <xf numFmtId="176" fontId="5" fillId="0" borderId="8" xfId="0" applyNumberFormat="1" applyFont="1" applyFill="1" applyBorder="1" applyAlignment="1" applyProtection="1">
      <alignment horizontal="right" vertical="center"/>
    </xf>
    <xf numFmtId="176" fontId="5" fillId="0" borderId="5" xfId="0" applyNumberFormat="1" applyFont="1" applyFill="1" applyBorder="1" applyAlignment="1" applyProtection="1">
      <alignment vertical="center"/>
    </xf>
    <xf numFmtId="176" fontId="5" fillId="0" borderId="9" xfId="0" applyNumberFormat="1" applyFont="1" applyFill="1" applyBorder="1" applyAlignment="1" applyProtection="1">
      <alignment horizontal="center" vertical="center"/>
    </xf>
    <xf numFmtId="0" fontId="3" fillId="0" borderId="7" xfId="0" applyNumberFormat="1" applyFont="1" applyFill="1" applyBorder="1" applyAlignment="1" applyProtection="1">
      <alignment horizontal="left" vertical="center" wrapText="1"/>
    </xf>
    <xf numFmtId="176" fontId="5" fillId="0" borderId="3" xfId="0" applyNumberFormat="1" applyFont="1" applyFill="1" applyBorder="1" applyAlignment="1" applyProtection="1">
      <alignment horizontal="left" vertical="center"/>
    </xf>
    <xf numFmtId="0" fontId="2" fillId="0" borderId="0" xfId="0" applyNumberFormat="1" applyFont="1" applyFill="1" applyBorder="1" applyAlignment="1" applyProtection="1">
      <alignment vertical="center"/>
    </xf>
    <xf numFmtId="176" fontId="2" fillId="0" borderId="5" xfId="0" applyNumberFormat="1" applyFont="1" applyFill="1" applyBorder="1" applyAlignment="1" applyProtection="1">
      <alignment horizontal="center" vertical="center"/>
    </xf>
    <xf numFmtId="0" fontId="3" fillId="0" borderId="10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left" vertical="center"/>
    </xf>
    <xf numFmtId="177" fontId="2" fillId="0" borderId="0" xfId="0" applyNumberFormat="1" applyFont="1" applyFill="1" applyBorder="1" applyAlignment="1" applyProtection="1">
      <alignment horizontal="left" vertical="center"/>
    </xf>
    <xf numFmtId="0" fontId="4" fillId="0" borderId="0" xfId="0" applyNumberFormat="1" applyFont="1" applyFill="1" applyBorder="1" applyAlignment="1" applyProtection="1">
      <alignment horizont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3" fillId="0" borderId="3" xfId="0" applyNumberFormat="1" applyFont="1" applyFill="1" applyBorder="1" applyAlignment="1" applyProtection="1">
      <alignment vertical="center" wrapText="1"/>
    </xf>
    <xf numFmtId="176" fontId="6" fillId="0" borderId="5" xfId="0" applyNumberFormat="1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vertical="center"/>
    </xf>
    <xf numFmtId="0" fontId="4" fillId="0" borderId="0" xfId="0" applyNumberFormat="1" applyFont="1" applyFill="1" applyBorder="1" applyAlignment="1" applyProtection="1">
      <alignment wrapText="1"/>
    </xf>
    <xf numFmtId="0" fontId="1" fillId="0" borderId="0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left" vertical="center" wrapText="1"/>
    </xf>
    <xf numFmtId="0" fontId="8" fillId="0" borderId="2" xfId="0" applyNumberFormat="1" applyFont="1" applyFill="1" applyBorder="1" applyAlignment="1" applyProtection="1">
      <alignment horizontal="center" vertical="center" wrapText="1"/>
    </xf>
    <xf numFmtId="0" fontId="8" fillId="0" borderId="6" xfId="0" applyNumberFormat="1" applyFont="1" applyFill="1" applyBorder="1" applyAlignment="1" applyProtection="1">
      <alignment horizontal="center" vertical="center" wrapText="1"/>
    </xf>
    <xf numFmtId="0" fontId="8" fillId="0" borderId="11" xfId="0" applyNumberFormat="1" applyFont="1" applyFill="1" applyBorder="1" applyAlignment="1" applyProtection="1">
      <alignment horizontal="center" vertical="center" wrapText="1"/>
    </xf>
    <xf numFmtId="0" fontId="8" fillId="0" borderId="4" xfId="0" applyNumberFormat="1" applyFont="1" applyFill="1" applyBorder="1" applyAlignment="1" applyProtection="1">
      <alignment horizontal="center" vertical="center" wrapText="1"/>
    </xf>
    <xf numFmtId="0" fontId="8" fillId="0" borderId="12" xfId="0" applyNumberFormat="1" applyFont="1" applyFill="1" applyBorder="1" applyAlignment="1" applyProtection="1">
      <alignment horizontal="center" vertical="center" wrapText="1"/>
    </xf>
    <xf numFmtId="0" fontId="8" fillId="0" borderId="13" xfId="0" applyNumberFormat="1" applyFont="1" applyFill="1" applyBorder="1" applyAlignment="1" applyProtection="1">
      <alignment horizontal="center" vertical="center" wrapText="1"/>
    </xf>
    <xf numFmtId="0" fontId="8" fillId="0" borderId="3" xfId="0" applyNumberFormat="1" applyFont="1" applyFill="1" applyBorder="1" applyAlignment="1" applyProtection="1">
      <alignment horizontal="center" vertical="center" wrapText="1"/>
    </xf>
    <xf numFmtId="176" fontId="9" fillId="0" borderId="5" xfId="0" applyNumberFormat="1" applyFont="1" applyFill="1" applyBorder="1" applyAlignment="1" applyProtection="1">
      <alignment horizontal="right" vertical="center"/>
    </xf>
    <xf numFmtId="0" fontId="8" fillId="0" borderId="3" xfId="0" applyNumberFormat="1" applyFont="1" applyFill="1" applyBorder="1" applyAlignment="1" applyProtection="1">
      <alignment horizontal="left" vertical="center" wrapText="1"/>
    </xf>
    <xf numFmtId="176" fontId="9" fillId="0" borderId="5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left" vertical="center" wrapText="1"/>
    </xf>
    <xf numFmtId="0" fontId="4" fillId="0" borderId="0" xfId="0" applyNumberFormat="1" applyFont="1" applyFill="1" applyBorder="1" applyAlignment="1" applyProtection="1">
      <alignment horizontal="left" vertical="center"/>
    </xf>
    <xf numFmtId="0" fontId="4" fillId="0" borderId="0" xfId="0" applyNumberFormat="1" applyFont="1" applyFill="1" applyBorder="1" applyAlignment="1" applyProtection="1">
      <alignment horizontal="left" vertical="center" wrapText="1"/>
    </xf>
    <xf numFmtId="177" fontId="4" fillId="0" borderId="0" xfId="0" applyNumberFormat="1" applyFont="1" applyFill="1" applyBorder="1" applyAlignment="1" applyProtection="1">
      <alignment horizontal="left" vertical="center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8" fillId="0" borderId="14" xfId="0" applyNumberFormat="1" applyFont="1" applyFill="1" applyBorder="1" applyAlignment="1" applyProtection="1">
      <alignment horizontal="center" vertical="center" wrapText="1"/>
    </xf>
    <xf numFmtId="0" fontId="8" fillId="0" borderId="15" xfId="0" applyNumberFormat="1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33"/>
  <sheetViews>
    <sheetView showGridLines="0" topLeftCell="E1" workbookViewId="0">
      <selection activeCell="A1" sqref="$A1:$XFD1"/>
    </sheetView>
  </sheetViews>
  <sheetFormatPr defaultColWidth="8" defaultRowHeight="14.25" customHeight="1"/>
  <cols>
    <col min="1" max="1" width="6.70833333333333" style="17" customWidth="1"/>
    <col min="2" max="2" width="38.3666666666667" style="40" customWidth="1"/>
    <col min="3" max="3" width="30.3916666666667" style="17" customWidth="1"/>
    <col min="4" max="4" width="29.6416666666667" style="17" customWidth="1"/>
    <col min="5" max="5" width="30.7666666666667" style="17" customWidth="1"/>
    <col min="6" max="6" width="6.70833333333333" style="35" customWidth="1"/>
    <col min="7" max="7" width="42.25" style="17" customWidth="1"/>
    <col min="8" max="8" width="34.65" style="17" customWidth="1"/>
    <col min="9" max="9" width="33.525" style="17" customWidth="1"/>
    <col min="10" max="10" width="30.5166666666667" style="17" customWidth="1"/>
  </cols>
  <sheetData>
    <row r="1" ht="49" customHeight="1" spans="1:10">
      <c r="A1" s="3" t="s">
        <v>0</v>
      </c>
      <c r="B1" s="41"/>
      <c r="C1" s="3"/>
      <c r="D1" s="3"/>
      <c r="E1" s="3"/>
      <c r="F1" s="3"/>
      <c r="G1" s="3"/>
      <c r="H1" s="3"/>
      <c r="I1" s="3"/>
      <c r="J1" s="3"/>
    </row>
    <row r="2" ht="21" customHeight="1" spans="1:10">
      <c r="A2" s="4" t="s">
        <v>1</v>
      </c>
      <c r="B2" s="4"/>
      <c r="C2" s="42" t="s">
        <v>2</v>
      </c>
      <c r="D2" s="42"/>
      <c r="E2" s="36" t="s">
        <v>3</v>
      </c>
      <c r="F2" s="36"/>
      <c r="G2" s="36"/>
      <c r="H2" s="36"/>
      <c r="I2" s="36"/>
      <c r="J2" s="4" t="s">
        <v>4</v>
      </c>
    </row>
    <row r="3" s="39" customFormat="1" customHeight="1" spans="1:10">
      <c r="A3" s="43" t="s">
        <v>5</v>
      </c>
      <c r="B3" s="44" t="s">
        <v>6</v>
      </c>
      <c r="C3" s="44" t="s">
        <v>7</v>
      </c>
      <c r="D3" s="45" t="s">
        <v>8</v>
      </c>
      <c r="E3" s="44" t="s">
        <v>9</v>
      </c>
      <c r="F3" s="44" t="s">
        <v>5</v>
      </c>
      <c r="G3" s="44" t="s">
        <v>10</v>
      </c>
      <c r="H3" s="44" t="s">
        <v>7</v>
      </c>
      <c r="I3" s="45" t="s">
        <v>8</v>
      </c>
      <c r="J3" s="58" t="s">
        <v>9</v>
      </c>
    </row>
    <row r="4" s="39" customFormat="1" ht="24" customHeight="1" spans="1:10">
      <c r="A4" s="46"/>
      <c r="B4" s="47"/>
      <c r="C4" s="47"/>
      <c r="D4" s="48"/>
      <c r="E4" s="47"/>
      <c r="F4" s="47"/>
      <c r="G4" s="47"/>
      <c r="H4" s="47"/>
      <c r="I4" s="48"/>
      <c r="J4" s="59"/>
    </row>
    <row r="5" ht="40" customHeight="1" spans="1:10">
      <c r="A5" s="46">
        <v>1</v>
      </c>
      <c r="B5" s="49" t="s">
        <v>11</v>
      </c>
      <c r="C5" s="50">
        <v>0</v>
      </c>
      <c r="D5" s="50">
        <v>0</v>
      </c>
      <c r="E5" s="50">
        <v>0</v>
      </c>
      <c r="F5" s="49">
        <v>27</v>
      </c>
      <c r="G5" s="51" t="s">
        <v>12</v>
      </c>
      <c r="H5" s="50">
        <v>85251095.03</v>
      </c>
      <c r="I5" s="50">
        <v>34704397.84</v>
      </c>
      <c r="J5" s="50">
        <v>50546697.19</v>
      </c>
    </row>
    <row r="6" ht="40" customHeight="1" spans="1:10">
      <c r="A6" s="46">
        <v>2</v>
      </c>
      <c r="B6" s="49" t="s">
        <v>13</v>
      </c>
      <c r="C6" s="50">
        <v>0</v>
      </c>
      <c r="D6" s="50"/>
      <c r="E6" s="50"/>
      <c r="F6" s="49">
        <v>28</v>
      </c>
      <c r="G6" s="51" t="s">
        <v>14</v>
      </c>
      <c r="H6" s="50">
        <v>71336655.94</v>
      </c>
      <c r="I6" s="50">
        <v>28682087.14</v>
      </c>
      <c r="J6" s="50">
        <v>42654568.8</v>
      </c>
    </row>
    <row r="7" ht="40" customHeight="1" spans="1:10">
      <c r="A7" s="46">
        <v>3</v>
      </c>
      <c r="B7" s="49" t="s">
        <v>15</v>
      </c>
      <c r="C7" s="50">
        <v>0</v>
      </c>
      <c r="D7" s="50"/>
      <c r="E7" s="50"/>
      <c r="F7" s="49">
        <v>29</v>
      </c>
      <c r="G7" s="51" t="s">
        <v>16</v>
      </c>
      <c r="H7" s="50">
        <v>12066461.9</v>
      </c>
      <c r="I7" s="50">
        <v>10987767.93</v>
      </c>
      <c r="J7" s="50">
        <v>1078693.97</v>
      </c>
    </row>
    <row r="8" ht="40" customHeight="1" spans="1:10">
      <c r="A8" s="46">
        <v>4</v>
      </c>
      <c r="B8" s="49" t="s">
        <v>17</v>
      </c>
      <c r="C8" s="50">
        <v>0</v>
      </c>
      <c r="D8" s="50"/>
      <c r="E8" s="50"/>
      <c r="F8" s="49">
        <v>30</v>
      </c>
      <c r="G8" s="51" t="s">
        <v>18</v>
      </c>
      <c r="H8" s="50">
        <v>4704993.89</v>
      </c>
      <c r="I8" s="50">
        <v>3983516.82</v>
      </c>
      <c r="J8" s="50">
        <v>721477.07</v>
      </c>
    </row>
    <row r="9" ht="40" customHeight="1" spans="1:10">
      <c r="A9" s="46">
        <v>5</v>
      </c>
      <c r="B9" s="49" t="s">
        <v>19</v>
      </c>
      <c r="C9" s="50">
        <v>163424.59</v>
      </c>
      <c r="D9" s="50">
        <v>163424.59</v>
      </c>
      <c r="E9" s="50">
        <v>0</v>
      </c>
      <c r="F9" s="49">
        <v>31</v>
      </c>
      <c r="G9" s="51" t="s">
        <v>20</v>
      </c>
      <c r="H9" s="50">
        <v>20298957.36</v>
      </c>
      <c r="I9" s="50">
        <v>7071852.75</v>
      </c>
      <c r="J9" s="50">
        <v>13227104.61</v>
      </c>
    </row>
    <row r="10" ht="40" customHeight="1" spans="1:10">
      <c r="A10" s="46">
        <v>6</v>
      </c>
      <c r="B10" s="49" t="s">
        <v>21</v>
      </c>
      <c r="C10" s="50">
        <v>0</v>
      </c>
      <c r="D10" s="50"/>
      <c r="E10" s="50"/>
      <c r="F10" s="49">
        <v>32</v>
      </c>
      <c r="G10" s="51" t="s">
        <v>22</v>
      </c>
      <c r="H10" s="50">
        <v>30264576.54</v>
      </c>
      <c r="I10" s="50">
        <v>2665388.09</v>
      </c>
      <c r="J10" s="50">
        <v>27599188.45</v>
      </c>
    </row>
    <row r="11" ht="40" customHeight="1" spans="1:10">
      <c r="A11" s="46">
        <v>7</v>
      </c>
      <c r="B11" s="49" t="s">
        <v>23</v>
      </c>
      <c r="C11" s="50">
        <v>163424.59</v>
      </c>
      <c r="D11" s="50">
        <v>163424.59</v>
      </c>
      <c r="E11" s="50"/>
      <c r="F11" s="49">
        <v>33</v>
      </c>
      <c r="G11" s="51" t="s">
        <v>24</v>
      </c>
      <c r="H11" s="50">
        <v>975733.16</v>
      </c>
      <c r="I11" s="50">
        <v>947628.46</v>
      </c>
      <c r="J11" s="50">
        <v>28104.7</v>
      </c>
    </row>
    <row r="12" ht="40" customHeight="1" spans="1:10">
      <c r="A12" s="46">
        <v>8</v>
      </c>
      <c r="B12" s="49" t="s">
        <v>25</v>
      </c>
      <c r="C12" s="50">
        <v>0</v>
      </c>
      <c r="D12" s="50"/>
      <c r="E12" s="50"/>
      <c r="F12" s="49">
        <v>34</v>
      </c>
      <c r="G12" s="51" t="s">
        <v>26</v>
      </c>
      <c r="H12" s="50">
        <v>3025933.09</v>
      </c>
      <c r="I12" s="50">
        <v>3025933.09</v>
      </c>
      <c r="J12" s="50"/>
    </row>
    <row r="13" ht="40" customHeight="1" spans="1:10">
      <c r="A13" s="46">
        <v>9</v>
      </c>
      <c r="B13" s="49" t="s">
        <v>27</v>
      </c>
      <c r="C13" s="50">
        <v>0</v>
      </c>
      <c r="D13" s="50"/>
      <c r="E13" s="50"/>
      <c r="F13" s="49">
        <v>35</v>
      </c>
      <c r="G13" s="51" t="s">
        <v>28</v>
      </c>
      <c r="H13" s="50">
        <v>0</v>
      </c>
      <c r="I13" s="50"/>
      <c r="J13" s="50"/>
    </row>
    <row r="14" ht="40" customHeight="1" spans="1:10">
      <c r="A14" s="46">
        <v>10</v>
      </c>
      <c r="B14" s="49" t="s">
        <v>29</v>
      </c>
      <c r="C14" s="50">
        <v>353383.24</v>
      </c>
      <c r="D14" s="50">
        <v>353383.24</v>
      </c>
      <c r="E14" s="50"/>
      <c r="F14" s="49">
        <v>36</v>
      </c>
      <c r="G14" s="51" t="s">
        <v>30</v>
      </c>
      <c r="H14" s="50">
        <v>13914439.09</v>
      </c>
      <c r="I14" s="50">
        <v>6022310.7</v>
      </c>
      <c r="J14" s="50">
        <v>7892128.39</v>
      </c>
    </row>
    <row r="15" ht="40" customHeight="1" spans="1:10">
      <c r="A15" s="46">
        <v>11</v>
      </c>
      <c r="B15" s="49" t="s">
        <v>31</v>
      </c>
      <c r="C15" s="50">
        <v>0</v>
      </c>
      <c r="D15" s="50"/>
      <c r="E15" s="50"/>
      <c r="F15" s="49">
        <v>37</v>
      </c>
      <c r="G15" s="51" t="s">
        <v>16</v>
      </c>
      <c r="H15" s="50">
        <v>2502071.64</v>
      </c>
      <c r="I15" s="50">
        <v>2281134.33</v>
      </c>
      <c r="J15" s="50">
        <v>220937.31</v>
      </c>
    </row>
    <row r="16" ht="40" customHeight="1" spans="1:10">
      <c r="A16" s="46">
        <v>12</v>
      </c>
      <c r="B16" s="49" t="s">
        <v>32</v>
      </c>
      <c r="C16" s="50">
        <v>0</v>
      </c>
      <c r="D16" s="50"/>
      <c r="E16" s="50"/>
      <c r="F16" s="49">
        <v>38</v>
      </c>
      <c r="G16" s="51" t="s">
        <v>18</v>
      </c>
      <c r="H16" s="50">
        <v>1375624.46</v>
      </c>
      <c r="I16" s="50">
        <v>1237022.52</v>
      </c>
      <c r="J16" s="50">
        <v>138601.94</v>
      </c>
    </row>
    <row r="17" ht="40" customHeight="1" spans="1:10">
      <c r="A17" s="46">
        <v>13</v>
      </c>
      <c r="B17" s="49" t="s">
        <v>33</v>
      </c>
      <c r="C17" s="50">
        <v>0</v>
      </c>
      <c r="D17" s="50"/>
      <c r="E17" s="50"/>
      <c r="F17" s="49">
        <v>39</v>
      </c>
      <c r="G17" s="51" t="s">
        <v>20</v>
      </c>
      <c r="H17" s="50">
        <v>4667171.99</v>
      </c>
      <c r="I17" s="50">
        <v>1942113.21</v>
      </c>
      <c r="J17" s="50">
        <v>2725058.78</v>
      </c>
    </row>
    <row r="18" ht="40" customHeight="1" spans="1:10">
      <c r="A18" s="46">
        <v>14</v>
      </c>
      <c r="B18" s="49"/>
      <c r="C18" s="52"/>
      <c r="D18" s="52"/>
      <c r="E18" s="52"/>
      <c r="F18" s="49">
        <v>40</v>
      </c>
      <c r="G18" s="51" t="s">
        <v>34</v>
      </c>
      <c r="H18" s="50">
        <v>5369571</v>
      </c>
      <c r="I18" s="50">
        <v>562040.64</v>
      </c>
      <c r="J18" s="50">
        <v>4807530.36</v>
      </c>
    </row>
    <row r="19" ht="40" customHeight="1" spans="1:10">
      <c r="A19" s="46">
        <v>15</v>
      </c>
      <c r="B19" s="49"/>
      <c r="C19" s="52"/>
      <c r="D19" s="52"/>
      <c r="E19" s="52"/>
      <c r="F19" s="49">
        <v>41</v>
      </c>
      <c r="G19" s="51" t="s">
        <v>35</v>
      </c>
      <c r="H19" s="50">
        <v>0</v>
      </c>
      <c r="I19" s="50"/>
      <c r="J19" s="50"/>
    </row>
    <row r="20" ht="40" customHeight="1" spans="1:10">
      <c r="A20" s="46">
        <v>16</v>
      </c>
      <c r="B20" s="49"/>
      <c r="C20" s="52"/>
      <c r="D20" s="52"/>
      <c r="E20" s="52"/>
      <c r="F20" s="49">
        <v>42</v>
      </c>
      <c r="G20" s="51" t="s">
        <v>36</v>
      </c>
      <c r="H20" s="50">
        <v>1621267.86</v>
      </c>
      <c r="I20" s="50">
        <v>91465.54</v>
      </c>
      <c r="J20" s="50">
        <v>1529802.32</v>
      </c>
    </row>
    <row r="21" ht="40" customHeight="1" spans="1:10">
      <c r="A21" s="46">
        <v>17</v>
      </c>
      <c r="B21" s="49"/>
      <c r="C21" s="52"/>
      <c r="D21" s="52"/>
      <c r="E21" s="52"/>
      <c r="F21" s="49">
        <v>43</v>
      </c>
      <c r="G21" s="51" t="s">
        <v>37</v>
      </c>
      <c r="H21" s="50">
        <v>0</v>
      </c>
      <c r="I21" s="50"/>
      <c r="J21" s="50"/>
    </row>
    <row r="22" ht="40" customHeight="1" spans="1:10">
      <c r="A22" s="46">
        <v>18</v>
      </c>
      <c r="B22" s="49" t="s">
        <v>38</v>
      </c>
      <c r="C22" s="50">
        <v>446652.37</v>
      </c>
      <c r="D22" s="50"/>
      <c r="E22" s="50">
        <v>446652.37</v>
      </c>
      <c r="F22" s="49">
        <v>44</v>
      </c>
      <c r="G22" s="51" t="s">
        <v>39</v>
      </c>
      <c r="H22" s="50">
        <v>495738.72</v>
      </c>
      <c r="I22" s="50"/>
      <c r="J22" s="50">
        <v>495738.72</v>
      </c>
    </row>
    <row r="23" ht="40" customHeight="1" spans="1:10">
      <c r="A23" s="46">
        <v>19</v>
      </c>
      <c r="B23" s="49" t="s">
        <v>40</v>
      </c>
      <c r="C23" s="50">
        <v>963460.2</v>
      </c>
      <c r="D23" s="50">
        <v>516807.83</v>
      </c>
      <c r="E23" s="50">
        <v>446652.37</v>
      </c>
      <c r="F23" s="49">
        <v>45</v>
      </c>
      <c r="G23" s="51" t="s">
        <v>41</v>
      </c>
      <c r="H23" s="50">
        <v>87368101.61</v>
      </c>
      <c r="I23" s="50">
        <v>34795863.38</v>
      </c>
      <c r="J23" s="50">
        <v>52572238.23</v>
      </c>
    </row>
    <row r="24" ht="40" customHeight="1" spans="1:10">
      <c r="A24" s="46">
        <v>20</v>
      </c>
      <c r="B24" s="49" t="s">
        <v>42</v>
      </c>
      <c r="C24" s="50">
        <v>88793820.59</v>
      </c>
      <c r="D24" s="50">
        <v>32488020.59</v>
      </c>
      <c r="E24" s="50">
        <v>56305800</v>
      </c>
      <c r="F24" s="49">
        <v>46</v>
      </c>
      <c r="G24" s="51" t="s">
        <v>43</v>
      </c>
      <c r="H24" s="50">
        <v>0</v>
      </c>
      <c r="I24" s="50"/>
      <c r="J24" s="50"/>
    </row>
    <row r="25" ht="40" customHeight="1" spans="1:10">
      <c r="A25" s="46">
        <v>21</v>
      </c>
      <c r="B25" s="49" t="s">
        <v>44</v>
      </c>
      <c r="C25" s="50">
        <v>0</v>
      </c>
      <c r="D25" s="50"/>
      <c r="E25" s="50"/>
      <c r="F25" s="49">
        <v>47</v>
      </c>
      <c r="G25" s="51" t="s">
        <v>45</v>
      </c>
      <c r="H25" s="50">
        <v>963460.2</v>
      </c>
      <c r="I25" s="50">
        <v>516807.83</v>
      </c>
      <c r="J25" s="50">
        <v>446652.37</v>
      </c>
    </row>
    <row r="26" ht="40" customHeight="1" spans="1:10">
      <c r="A26" s="46">
        <v>22</v>
      </c>
      <c r="B26" s="49" t="s">
        <v>46</v>
      </c>
      <c r="C26" s="50">
        <v>89757280.79</v>
      </c>
      <c r="D26" s="50">
        <v>33004828.42</v>
      </c>
      <c r="E26" s="50">
        <v>56752452.37</v>
      </c>
      <c r="F26" s="49">
        <v>48</v>
      </c>
      <c r="G26" s="51" t="s">
        <v>47</v>
      </c>
      <c r="H26" s="50">
        <v>88331561.81</v>
      </c>
      <c r="I26" s="50">
        <v>35312671.21</v>
      </c>
      <c r="J26" s="50">
        <v>53018890.6</v>
      </c>
    </row>
    <row r="27" ht="40" customHeight="1" spans="1:10">
      <c r="A27" s="46">
        <v>23</v>
      </c>
      <c r="B27" s="49"/>
      <c r="C27" s="50"/>
      <c r="D27" s="50"/>
      <c r="E27" s="50"/>
      <c r="F27" s="49">
        <v>49</v>
      </c>
      <c r="G27" s="51" t="s">
        <v>48</v>
      </c>
      <c r="H27" s="50">
        <v>1425718.98</v>
      </c>
      <c r="I27" s="50">
        <v>-2307842.79</v>
      </c>
      <c r="J27" s="50">
        <v>3733561.77</v>
      </c>
    </row>
    <row r="28" ht="40" customHeight="1" spans="1:10">
      <c r="A28" s="46">
        <v>24</v>
      </c>
      <c r="B28" s="49" t="s">
        <v>49</v>
      </c>
      <c r="C28" s="50">
        <v>6298247.61</v>
      </c>
      <c r="D28" s="50">
        <v>6087766.19</v>
      </c>
      <c r="E28" s="50">
        <v>210481.42</v>
      </c>
      <c r="F28" s="49">
        <v>50</v>
      </c>
      <c r="G28" s="51" t="s">
        <v>50</v>
      </c>
      <c r="H28" s="50">
        <v>7723966.59</v>
      </c>
      <c r="I28" s="50">
        <v>3779923.4</v>
      </c>
      <c r="J28" s="50">
        <v>3944043.19000001</v>
      </c>
    </row>
    <row r="29" ht="40" customHeight="1" spans="1:10">
      <c r="A29" s="46">
        <v>25</v>
      </c>
      <c r="B29" s="49"/>
      <c r="C29" s="50"/>
      <c r="D29" s="50"/>
      <c r="E29" s="50"/>
      <c r="F29" s="49">
        <v>51</v>
      </c>
      <c r="G29" s="51" t="s">
        <v>51</v>
      </c>
      <c r="H29" s="50">
        <v>0</v>
      </c>
      <c r="I29" s="50"/>
      <c r="J29" s="50"/>
    </row>
    <row r="30" ht="40" customHeight="1" spans="1:10">
      <c r="A30" s="46">
        <v>26</v>
      </c>
      <c r="B30" s="49" t="s">
        <v>52</v>
      </c>
      <c r="C30" s="50">
        <v>96055528.4</v>
      </c>
      <c r="D30" s="50">
        <v>39092594.61</v>
      </c>
      <c r="E30" s="50">
        <v>56962933.79</v>
      </c>
      <c r="F30" s="49">
        <v>52</v>
      </c>
      <c r="G30" s="51" t="s">
        <v>52</v>
      </c>
      <c r="H30" s="50">
        <v>96055528.4</v>
      </c>
      <c r="I30" s="50">
        <v>39092594.61</v>
      </c>
      <c r="J30" s="50">
        <v>56962933.79</v>
      </c>
    </row>
    <row r="31" customHeight="1" spans="1:10">
      <c r="A31" s="33"/>
      <c r="B31" s="53"/>
      <c r="C31" s="34"/>
      <c r="D31" s="34"/>
      <c r="E31" s="34"/>
      <c r="F31" s="18"/>
      <c r="G31" s="33"/>
      <c r="H31" s="34"/>
      <c r="I31" s="34"/>
      <c r="J31" s="34"/>
    </row>
    <row r="32" customHeight="1" spans="1:10">
      <c r="A32" s="33" t="s">
        <v>53</v>
      </c>
      <c r="B32" s="53"/>
      <c r="C32" s="34"/>
      <c r="D32" s="34"/>
      <c r="E32" s="34"/>
      <c r="F32" s="18"/>
      <c r="G32" s="33"/>
      <c r="H32" s="34"/>
      <c r="I32" s="34"/>
      <c r="J32" s="34"/>
    </row>
    <row r="33" customHeight="1" spans="1:10">
      <c r="A33" s="54"/>
      <c r="B33" s="55"/>
      <c r="C33" s="56"/>
      <c r="D33" s="56"/>
      <c r="E33" s="56"/>
      <c r="F33" s="57"/>
      <c r="G33" s="54"/>
      <c r="H33" s="56"/>
      <c r="I33" s="56"/>
      <c r="J33" s="56"/>
    </row>
  </sheetData>
  <sheetProtection sheet="1" objects="1"/>
  <mergeCells count="17">
    <mergeCell ref="A1:J1"/>
    <mergeCell ref="A2:B2"/>
    <mergeCell ref="C2:D2"/>
    <mergeCell ref="E2:G2"/>
    <mergeCell ref="A31:J31"/>
    <mergeCell ref="A32:J32"/>
    <mergeCell ref="A33:J3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</mergeCells>
  <printOptions horizontalCentered="1"/>
  <pageMargins left="1.18" right="0.51" top="0.59" bottom="0.55" header="0.51" footer="0.51"/>
  <pageSetup paperSize="9" scale="42" pageOrder="overThenDown" orientation="landscape" blackAndWhite="1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0"/>
  <sheetViews>
    <sheetView showGridLines="0" zoomScale="140" zoomScaleNormal="140" workbookViewId="0">
      <selection activeCell="A2" sqref="$A2:$XFD2"/>
    </sheetView>
  </sheetViews>
  <sheetFormatPr defaultColWidth="8" defaultRowHeight="14.25" customHeight="1" outlineLevelCol="5"/>
  <cols>
    <col min="1" max="1" width="11.8583333333333" style="35" customWidth="1"/>
    <col min="2" max="2" width="35.5666666666667" style="17" customWidth="1"/>
    <col min="3" max="3" width="17.225" style="17" customWidth="1"/>
    <col min="4" max="4" width="8.28333333333333" style="35" customWidth="1"/>
    <col min="5" max="5" width="31" style="17" customWidth="1"/>
    <col min="6" max="6" width="17.85" style="17" customWidth="1"/>
    <col min="7" max="16384" width="8" style="2"/>
  </cols>
  <sheetData>
    <row r="1" ht="28.5" customHeight="1" spans="1:6">
      <c r="A1" s="3" t="s">
        <v>54</v>
      </c>
      <c r="B1" s="3"/>
      <c r="C1" s="3"/>
      <c r="D1" s="3"/>
      <c r="E1" s="3"/>
      <c r="F1" s="3"/>
    </row>
    <row r="2" ht="7" customHeight="1" spans="1:6">
      <c r="A2" s="3"/>
      <c r="B2" s="3"/>
      <c r="C2" s="3"/>
      <c r="D2" s="3"/>
      <c r="E2" s="3"/>
      <c r="F2" s="3"/>
    </row>
    <row r="3" ht="15" customHeight="1" spans="1:6">
      <c r="A3" s="4" t="s">
        <v>1</v>
      </c>
      <c r="B3" s="19" t="s">
        <v>2</v>
      </c>
      <c r="C3" s="4" t="s">
        <v>3</v>
      </c>
      <c r="D3" s="36"/>
      <c r="E3" s="5"/>
      <c r="F3" s="4" t="s">
        <v>4</v>
      </c>
    </row>
    <row r="4" ht="19" customHeight="1" spans="1:6">
      <c r="A4" s="8" t="s">
        <v>55</v>
      </c>
      <c r="B4" s="9" t="s">
        <v>56</v>
      </c>
      <c r="C4" s="9" t="s">
        <v>57</v>
      </c>
      <c r="D4" s="9" t="s">
        <v>56</v>
      </c>
      <c r="E4" s="9"/>
      <c r="F4" s="9" t="s">
        <v>57</v>
      </c>
    </row>
    <row r="5" ht="19" customHeight="1" spans="1:6">
      <c r="A5" s="22" t="s">
        <v>58</v>
      </c>
      <c r="B5" s="37" t="s">
        <v>59</v>
      </c>
      <c r="C5" s="31"/>
      <c r="D5" s="9">
        <v>25</v>
      </c>
      <c r="E5" s="37" t="s">
        <v>59</v>
      </c>
      <c r="F5" s="31"/>
    </row>
    <row r="6" ht="19" customHeight="1" spans="1:6">
      <c r="A6" s="22" t="s">
        <v>60</v>
      </c>
      <c r="B6" s="37" t="s">
        <v>61</v>
      </c>
      <c r="C6" s="13"/>
      <c r="D6" s="9">
        <v>26</v>
      </c>
      <c r="E6" s="37" t="s">
        <v>62</v>
      </c>
      <c r="F6" s="13">
        <f>F7+F8+F9</f>
        <v>803260.17</v>
      </c>
    </row>
    <row r="7" ht="19" customHeight="1" spans="1:6">
      <c r="A7" s="22" t="s">
        <v>63</v>
      </c>
      <c r="B7" s="37" t="s">
        <v>64</v>
      </c>
      <c r="C7" s="13">
        <v>2494.31</v>
      </c>
      <c r="D7" s="9">
        <v>27</v>
      </c>
      <c r="E7" s="37" t="s">
        <v>65</v>
      </c>
      <c r="F7" s="13">
        <v>553333.27</v>
      </c>
    </row>
    <row r="8" ht="19" customHeight="1" spans="1:6">
      <c r="A8" s="22" t="s">
        <v>66</v>
      </c>
      <c r="B8" s="37" t="s">
        <v>67</v>
      </c>
      <c r="C8" s="13">
        <v>800000</v>
      </c>
      <c r="D8" s="9">
        <v>28</v>
      </c>
      <c r="E8" s="37" t="s">
        <v>68</v>
      </c>
      <c r="F8" s="13">
        <v>249926.9</v>
      </c>
    </row>
    <row r="9" ht="19" customHeight="1" spans="1:6">
      <c r="A9" s="22" t="s">
        <v>69</v>
      </c>
      <c r="B9" s="37" t="s">
        <v>70</v>
      </c>
      <c r="C9" s="13"/>
      <c r="D9" s="9">
        <v>29</v>
      </c>
      <c r="E9" s="37" t="s">
        <v>71</v>
      </c>
      <c r="F9" s="13"/>
    </row>
    <row r="10" ht="19" customHeight="1" spans="1:6">
      <c r="A10" s="22">
        <v>6</v>
      </c>
      <c r="B10" s="37"/>
      <c r="C10" s="13"/>
      <c r="D10" s="9">
        <v>30</v>
      </c>
      <c r="E10" s="37" t="s">
        <v>72</v>
      </c>
      <c r="F10" s="13"/>
    </row>
    <row r="11" ht="19" customHeight="1" spans="1:6">
      <c r="A11" s="22">
        <v>7</v>
      </c>
      <c r="B11" s="37" t="s">
        <v>40</v>
      </c>
      <c r="C11" s="13">
        <f>C6+C7+C8+C9</f>
        <v>802494.31</v>
      </c>
      <c r="D11" s="9">
        <v>31</v>
      </c>
      <c r="E11" s="37" t="s">
        <v>41</v>
      </c>
      <c r="F11" s="13">
        <f>F6+F10</f>
        <v>803260.17</v>
      </c>
    </row>
    <row r="12" ht="19" customHeight="1" spans="1:6">
      <c r="A12" s="22">
        <v>8</v>
      </c>
      <c r="B12" s="37" t="s">
        <v>73</v>
      </c>
      <c r="C12" s="13"/>
      <c r="D12" s="9">
        <v>32</v>
      </c>
      <c r="E12" s="37" t="s">
        <v>74</v>
      </c>
      <c r="F12" s="13"/>
    </row>
    <row r="13" ht="19" customHeight="1" spans="1:6">
      <c r="A13" s="22">
        <v>9</v>
      </c>
      <c r="B13" s="37" t="s">
        <v>75</v>
      </c>
      <c r="C13" s="13"/>
      <c r="D13" s="9">
        <v>33</v>
      </c>
      <c r="E13" s="37" t="s">
        <v>76</v>
      </c>
      <c r="F13" s="13">
        <v>1133.08</v>
      </c>
    </row>
    <row r="14" ht="19" customHeight="1" spans="1:6">
      <c r="A14" s="22">
        <v>10</v>
      </c>
      <c r="B14" s="37" t="s">
        <v>46</v>
      </c>
      <c r="C14" s="13">
        <f>C11+C12+C13</f>
        <v>802494.31</v>
      </c>
      <c r="D14" s="9">
        <v>34</v>
      </c>
      <c r="E14" s="37" t="s">
        <v>47</v>
      </c>
      <c r="F14" s="13">
        <f>F11+F12+F13</f>
        <v>804393.25</v>
      </c>
    </row>
    <row r="15" ht="19" customHeight="1" spans="1:6">
      <c r="A15" s="22">
        <v>11</v>
      </c>
      <c r="B15" s="37"/>
      <c r="C15" s="15"/>
      <c r="D15" s="9">
        <v>35</v>
      </c>
      <c r="E15" s="37" t="s">
        <v>48</v>
      </c>
      <c r="F15" s="13">
        <f>C14-F14</f>
        <v>-1898.93999999994</v>
      </c>
    </row>
    <row r="16" ht="19" customHeight="1" spans="1:6">
      <c r="A16" s="22">
        <v>12</v>
      </c>
      <c r="B16" s="37" t="s">
        <v>77</v>
      </c>
      <c r="C16" s="13">
        <v>3810352.71</v>
      </c>
      <c r="D16" s="9">
        <v>36</v>
      </c>
      <c r="E16" s="37" t="s">
        <v>78</v>
      </c>
      <c r="F16" s="13">
        <f>C16+F15</f>
        <v>3808453.77</v>
      </c>
    </row>
    <row r="17" ht="19" customHeight="1" spans="1:6">
      <c r="A17" s="22">
        <v>13</v>
      </c>
      <c r="B17" s="37"/>
      <c r="C17" s="13"/>
      <c r="D17" s="9">
        <v>37</v>
      </c>
      <c r="E17" s="37"/>
      <c r="F17" s="13"/>
    </row>
    <row r="18" ht="19" customHeight="1" spans="1:6">
      <c r="A18" s="22">
        <v>14</v>
      </c>
      <c r="B18" s="37" t="s">
        <v>79</v>
      </c>
      <c r="C18" s="31"/>
      <c r="D18" s="9">
        <v>38</v>
      </c>
      <c r="E18" s="37" t="s">
        <v>79</v>
      </c>
      <c r="F18" s="31"/>
    </row>
    <row r="19" ht="19" customHeight="1" spans="1:6">
      <c r="A19" s="22">
        <v>15</v>
      </c>
      <c r="B19" s="37" t="s">
        <v>80</v>
      </c>
      <c r="C19" s="13"/>
      <c r="D19" s="9">
        <v>39</v>
      </c>
      <c r="E19" s="37" t="s">
        <v>81</v>
      </c>
      <c r="F19" s="13">
        <f>F20+F21</f>
        <v>0</v>
      </c>
    </row>
    <row r="20" ht="19" customHeight="1" spans="1:6">
      <c r="A20" s="22">
        <v>16</v>
      </c>
      <c r="B20" s="37" t="s">
        <v>64</v>
      </c>
      <c r="C20" s="13"/>
      <c r="D20" s="9">
        <v>40</v>
      </c>
      <c r="E20" s="37" t="s">
        <v>82</v>
      </c>
      <c r="F20" s="13"/>
    </row>
    <row r="21" ht="19" customHeight="1" spans="1:6">
      <c r="A21" s="22">
        <v>17</v>
      </c>
      <c r="B21" s="37" t="s">
        <v>67</v>
      </c>
      <c r="C21" s="13"/>
      <c r="D21" s="9">
        <v>41</v>
      </c>
      <c r="E21" s="37" t="s">
        <v>68</v>
      </c>
      <c r="F21" s="13"/>
    </row>
    <row r="22" ht="19" customHeight="1" spans="1:6">
      <c r="A22" s="22">
        <v>18</v>
      </c>
      <c r="B22" s="37" t="s">
        <v>70</v>
      </c>
      <c r="C22" s="13"/>
      <c r="D22" s="9">
        <v>42</v>
      </c>
      <c r="E22" s="37" t="s">
        <v>72</v>
      </c>
      <c r="F22" s="13"/>
    </row>
    <row r="23" ht="19" customHeight="1" spans="1:6">
      <c r="A23" s="22">
        <v>19</v>
      </c>
      <c r="B23" s="37" t="s">
        <v>40</v>
      </c>
      <c r="C23" s="13">
        <f>C19+C20+C21+C22</f>
        <v>0</v>
      </c>
      <c r="D23" s="9">
        <v>43</v>
      </c>
      <c r="E23" s="37" t="s">
        <v>41</v>
      </c>
      <c r="F23" s="13">
        <f>F19+F22</f>
        <v>0</v>
      </c>
    </row>
    <row r="24" ht="19" customHeight="1" spans="1:6">
      <c r="A24" s="22">
        <v>20</v>
      </c>
      <c r="B24" s="37" t="s">
        <v>73</v>
      </c>
      <c r="C24" s="13"/>
      <c r="D24" s="9">
        <v>44</v>
      </c>
      <c r="E24" s="37" t="s">
        <v>74</v>
      </c>
      <c r="F24" s="13"/>
    </row>
    <row r="25" ht="19" customHeight="1" spans="1:6">
      <c r="A25" s="22">
        <v>21</v>
      </c>
      <c r="B25" s="37" t="s">
        <v>75</v>
      </c>
      <c r="C25" s="13"/>
      <c r="D25" s="9">
        <v>45</v>
      </c>
      <c r="E25" s="37" t="s">
        <v>76</v>
      </c>
      <c r="F25" s="13"/>
    </row>
    <row r="26" ht="19" customHeight="1" spans="1:6">
      <c r="A26" s="22">
        <v>22</v>
      </c>
      <c r="B26" s="37" t="s">
        <v>46</v>
      </c>
      <c r="C26" s="13">
        <f>C23+C24+C25</f>
        <v>0</v>
      </c>
      <c r="D26" s="9">
        <v>46</v>
      </c>
      <c r="E26" s="37" t="s">
        <v>47</v>
      </c>
      <c r="F26" s="13">
        <f>F19+F22+F24+F25</f>
        <v>0</v>
      </c>
    </row>
    <row r="27" ht="19" customHeight="1" spans="1:6">
      <c r="A27" s="22">
        <v>23</v>
      </c>
      <c r="B27" s="37"/>
      <c r="C27" s="38"/>
      <c r="D27" s="9">
        <v>47</v>
      </c>
      <c r="E27" s="37" t="s">
        <v>48</v>
      </c>
      <c r="F27" s="13">
        <f>C26-F26</f>
        <v>0</v>
      </c>
    </row>
    <row r="28" ht="19" customHeight="1" spans="1:6">
      <c r="A28" s="32">
        <v>24</v>
      </c>
      <c r="B28" s="37" t="s">
        <v>77</v>
      </c>
      <c r="C28" s="13"/>
      <c r="D28" s="9">
        <v>48</v>
      </c>
      <c r="E28" s="37" t="s">
        <v>78</v>
      </c>
      <c r="F28" s="13">
        <f>(C26+C28)-F26</f>
        <v>0</v>
      </c>
    </row>
    <row r="29" ht="32.25" customHeight="1" spans="1:6">
      <c r="A29" s="18"/>
      <c r="B29" s="33"/>
      <c r="C29" s="34"/>
      <c r="D29" s="18"/>
      <c r="E29" s="33"/>
      <c r="F29" s="34"/>
    </row>
    <row r="30" ht="13.5" customHeight="1" spans="1:6">
      <c r="A30" s="18" t="s">
        <v>83</v>
      </c>
      <c r="B30" s="33"/>
      <c r="C30" s="34"/>
      <c r="D30" s="18"/>
      <c r="E30" s="33"/>
      <c r="F30" s="34"/>
    </row>
  </sheetData>
  <sheetProtection sheet="1" objects="1"/>
  <mergeCells count="3">
    <mergeCell ref="A1:F1"/>
    <mergeCell ref="A29:F29"/>
    <mergeCell ref="A30:F30"/>
  </mergeCells>
  <printOptions horizontalCentered="1"/>
  <pageMargins left="1.18" right="1.18" top="0.865972222222222" bottom="0.904861111111111" header="0.51" footer="0.51"/>
  <pageSetup paperSize="9" scale="81" pageOrder="overThenDown" orientation="landscape" blackAndWhite="1"/>
  <headerFooter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9"/>
  <sheetViews>
    <sheetView showGridLines="0" zoomScale="130" zoomScaleNormal="130" topLeftCell="C14" workbookViewId="0">
      <selection activeCell="F28" sqref="F28"/>
    </sheetView>
  </sheetViews>
  <sheetFormatPr defaultColWidth="8" defaultRowHeight="14.25" customHeight="1" outlineLevelCol="5"/>
  <cols>
    <col min="1" max="1" width="10.7083333333333" style="17" customWidth="1"/>
    <col min="2" max="2" width="34.7083333333333" style="17" customWidth="1"/>
    <col min="3" max="3" width="25.5666666666667" style="17" customWidth="1"/>
    <col min="4" max="4" width="6.70833333333333" style="17" customWidth="1"/>
    <col min="5" max="5" width="38" style="17" customWidth="1"/>
    <col min="6" max="6" width="31.2833333333333" style="17" customWidth="1"/>
    <col min="7" max="16384" width="8" style="2"/>
  </cols>
  <sheetData>
    <row r="1" ht="37.5" customHeight="1" spans="1:6">
      <c r="A1" s="3" t="s">
        <v>54</v>
      </c>
      <c r="B1" s="3"/>
      <c r="C1" s="3"/>
      <c r="D1" s="3"/>
      <c r="E1" s="3"/>
      <c r="F1" s="3"/>
    </row>
    <row r="2" ht="15" customHeight="1" spans="1:6">
      <c r="A2" s="19" t="s">
        <v>1</v>
      </c>
      <c r="B2" s="19" t="s">
        <v>2</v>
      </c>
      <c r="C2" s="20"/>
      <c r="D2" s="4" t="s">
        <v>3</v>
      </c>
      <c r="E2" s="19"/>
      <c r="F2" s="4" t="s">
        <v>4</v>
      </c>
    </row>
    <row r="3" ht="19" customHeight="1" spans="1:6">
      <c r="A3" s="8" t="s">
        <v>5</v>
      </c>
      <c r="B3" s="9" t="s">
        <v>56</v>
      </c>
      <c r="C3" s="9" t="s">
        <v>57</v>
      </c>
      <c r="D3" s="9" t="s">
        <v>5</v>
      </c>
      <c r="E3" s="9" t="s">
        <v>56</v>
      </c>
      <c r="F3" s="9" t="s">
        <v>57</v>
      </c>
    </row>
    <row r="4" ht="19" customHeight="1" spans="1:6">
      <c r="A4" s="22">
        <v>1</v>
      </c>
      <c r="B4" s="12" t="s">
        <v>84</v>
      </c>
      <c r="C4" s="31"/>
      <c r="D4" s="9">
        <v>26</v>
      </c>
      <c r="E4" s="12" t="s">
        <v>84</v>
      </c>
      <c r="F4" s="31"/>
    </row>
    <row r="5" ht="19" customHeight="1" spans="1:6">
      <c r="A5" s="22">
        <v>2</v>
      </c>
      <c r="B5" s="12" t="s">
        <v>85</v>
      </c>
      <c r="C5" s="13">
        <v>23058320.23</v>
      </c>
      <c r="D5" s="9">
        <v>27</v>
      </c>
      <c r="E5" s="12" t="s">
        <v>86</v>
      </c>
      <c r="F5" s="13">
        <f>F6+F7</f>
        <v>2184458.13</v>
      </c>
    </row>
    <row r="6" ht="19" customHeight="1" spans="1:6">
      <c r="A6" s="22">
        <v>3</v>
      </c>
      <c r="B6" s="12" t="s">
        <v>87</v>
      </c>
      <c r="C6" s="13">
        <v>50849.2</v>
      </c>
      <c r="D6" s="9">
        <v>28</v>
      </c>
      <c r="E6" s="12" t="s">
        <v>82</v>
      </c>
      <c r="F6" s="13">
        <v>641884.42</v>
      </c>
    </row>
    <row r="7" ht="19" customHeight="1" spans="1:6">
      <c r="A7" s="22">
        <v>4</v>
      </c>
      <c r="B7" s="12" t="s">
        <v>88</v>
      </c>
      <c r="C7" s="13"/>
      <c r="D7" s="9">
        <v>29</v>
      </c>
      <c r="E7" s="12" t="s">
        <v>68</v>
      </c>
      <c r="F7" s="13">
        <v>1542573.71</v>
      </c>
    </row>
    <row r="8" ht="19" customHeight="1" spans="1:6">
      <c r="A8" s="22">
        <v>5</v>
      </c>
      <c r="B8" s="12" t="s">
        <v>89</v>
      </c>
      <c r="C8" s="13"/>
      <c r="D8" s="9">
        <v>30</v>
      </c>
      <c r="E8" s="12" t="s">
        <v>90</v>
      </c>
      <c r="F8" s="13">
        <v>28388.87</v>
      </c>
    </row>
    <row r="9" ht="19" customHeight="1" spans="1:6">
      <c r="A9" s="22">
        <v>6</v>
      </c>
      <c r="B9" s="12" t="s">
        <v>40</v>
      </c>
      <c r="C9" s="13">
        <f>C5+C6+C7+C8</f>
        <v>23109169.43</v>
      </c>
      <c r="D9" s="9">
        <v>31</v>
      </c>
      <c r="E9" s="12" t="s">
        <v>41</v>
      </c>
      <c r="F9" s="13">
        <f>F5+F8</f>
        <v>2212847</v>
      </c>
    </row>
    <row r="10" ht="19" customHeight="1" spans="1:6">
      <c r="A10" s="22">
        <v>7</v>
      </c>
      <c r="B10" s="12" t="s">
        <v>91</v>
      </c>
      <c r="C10" s="13"/>
      <c r="D10" s="9">
        <v>32</v>
      </c>
      <c r="E10" s="12" t="s">
        <v>92</v>
      </c>
      <c r="F10" s="13"/>
    </row>
    <row r="11" ht="19" customHeight="1" spans="1:6">
      <c r="A11" s="22">
        <v>8</v>
      </c>
      <c r="B11" s="12" t="s">
        <v>93</v>
      </c>
      <c r="C11" s="13"/>
      <c r="D11" s="9">
        <v>33</v>
      </c>
      <c r="E11" s="12" t="s">
        <v>94</v>
      </c>
      <c r="F11" s="13"/>
    </row>
    <row r="12" ht="19" customHeight="1" spans="1:6">
      <c r="A12" s="22">
        <v>9</v>
      </c>
      <c r="B12" s="12" t="s">
        <v>46</v>
      </c>
      <c r="C12" s="13">
        <f>C9+C10+C11</f>
        <v>23109169.43</v>
      </c>
      <c r="D12" s="9">
        <v>34</v>
      </c>
      <c r="E12" s="12" t="s">
        <v>47</v>
      </c>
      <c r="F12" s="13">
        <f>F9+F10+F11</f>
        <v>2212847</v>
      </c>
    </row>
    <row r="13" ht="19" customHeight="1" spans="1:6">
      <c r="A13" s="22">
        <v>10</v>
      </c>
      <c r="B13" s="12"/>
      <c r="C13" s="13"/>
      <c r="D13" s="9">
        <v>35</v>
      </c>
      <c r="E13" s="12" t="s">
        <v>48</v>
      </c>
      <c r="F13" s="13">
        <f>C12-F12</f>
        <v>20896322.43</v>
      </c>
    </row>
    <row r="14" ht="19" customHeight="1" spans="1:6">
      <c r="A14" s="22">
        <v>11</v>
      </c>
      <c r="B14" s="12" t="s">
        <v>95</v>
      </c>
      <c r="C14" s="13">
        <v>12878461.08</v>
      </c>
      <c r="D14" s="9">
        <v>36</v>
      </c>
      <c r="E14" s="12" t="s">
        <v>96</v>
      </c>
      <c r="F14" s="13">
        <f>C14+F13</f>
        <v>33774783.51</v>
      </c>
    </row>
    <row r="15" ht="19" customHeight="1" spans="1:6">
      <c r="A15" s="22">
        <v>12</v>
      </c>
      <c r="B15" s="12"/>
      <c r="C15" s="13"/>
      <c r="D15" s="9">
        <v>37</v>
      </c>
      <c r="E15" s="12"/>
      <c r="F15" s="13"/>
    </row>
    <row r="16" ht="19" customHeight="1" spans="1:6">
      <c r="A16" s="22">
        <v>13</v>
      </c>
      <c r="B16" s="12" t="s">
        <v>97</v>
      </c>
      <c r="C16" s="31"/>
      <c r="D16" s="9">
        <v>38</v>
      </c>
      <c r="E16" s="12" t="s">
        <v>97</v>
      </c>
      <c r="F16" s="31"/>
    </row>
    <row r="17" ht="19" customHeight="1" spans="1:6">
      <c r="A17" s="22">
        <v>14</v>
      </c>
      <c r="B17" s="12" t="s">
        <v>98</v>
      </c>
      <c r="C17" s="13"/>
      <c r="D17" s="9">
        <v>39</v>
      </c>
      <c r="E17" s="12" t="s">
        <v>99</v>
      </c>
      <c r="F17" s="13">
        <f>F18+F19+F20</f>
        <v>0</v>
      </c>
    </row>
    <row r="18" ht="19" customHeight="1" spans="1:6">
      <c r="A18" s="22">
        <v>15</v>
      </c>
      <c r="B18" s="12" t="s">
        <v>87</v>
      </c>
      <c r="C18" s="13">
        <v>23693.86</v>
      </c>
      <c r="D18" s="9">
        <v>40</v>
      </c>
      <c r="E18" s="12" t="s">
        <v>65</v>
      </c>
      <c r="F18" s="13"/>
    </row>
    <row r="19" ht="19" customHeight="1" spans="1:6">
      <c r="A19" s="22">
        <v>16</v>
      </c>
      <c r="B19" s="12" t="s">
        <v>88</v>
      </c>
      <c r="C19" s="13"/>
      <c r="D19" s="9">
        <v>41</v>
      </c>
      <c r="E19" s="12" t="s">
        <v>68</v>
      </c>
      <c r="F19" s="13"/>
    </row>
    <row r="20" ht="19" customHeight="1" spans="1:6">
      <c r="A20" s="22">
        <v>17</v>
      </c>
      <c r="B20" s="12" t="s">
        <v>89</v>
      </c>
      <c r="C20" s="13"/>
      <c r="D20" s="9">
        <v>42</v>
      </c>
      <c r="E20" s="12" t="s">
        <v>71</v>
      </c>
      <c r="F20" s="13"/>
    </row>
    <row r="21" ht="19" customHeight="1" spans="1:6">
      <c r="A21" s="22">
        <v>18</v>
      </c>
      <c r="B21" s="12"/>
      <c r="C21" s="13"/>
      <c r="D21" s="9">
        <v>43</v>
      </c>
      <c r="E21" s="12" t="s">
        <v>100</v>
      </c>
      <c r="F21" s="13">
        <v>3008384</v>
      </c>
    </row>
    <row r="22" ht="19" customHeight="1" spans="1:6">
      <c r="A22" s="22">
        <v>19</v>
      </c>
      <c r="B22" s="12"/>
      <c r="C22" s="13"/>
      <c r="D22" s="9">
        <v>44</v>
      </c>
      <c r="E22" s="12" t="s">
        <v>101</v>
      </c>
      <c r="F22" s="13"/>
    </row>
    <row r="23" ht="19" customHeight="1" spans="1:6">
      <c r="A23" s="22">
        <v>20</v>
      </c>
      <c r="B23" s="12" t="s">
        <v>40</v>
      </c>
      <c r="C23" s="13">
        <f>C17+C18+C19+C20</f>
        <v>23693.86</v>
      </c>
      <c r="D23" s="9">
        <v>45</v>
      </c>
      <c r="E23" s="12" t="s">
        <v>41</v>
      </c>
      <c r="F23" s="13">
        <f>F17+F21+F22</f>
        <v>3008384</v>
      </c>
    </row>
    <row r="24" ht="19" customHeight="1" spans="1:6">
      <c r="A24" s="22">
        <v>21</v>
      </c>
      <c r="B24" s="12" t="s">
        <v>91</v>
      </c>
      <c r="C24" s="13">
        <v>2044112</v>
      </c>
      <c r="D24" s="9">
        <v>46</v>
      </c>
      <c r="E24" s="12" t="s">
        <v>92</v>
      </c>
      <c r="F24" s="13"/>
    </row>
    <row r="25" ht="19" customHeight="1" spans="1:6">
      <c r="A25" s="22">
        <v>22</v>
      </c>
      <c r="B25" s="12" t="s">
        <v>102</v>
      </c>
      <c r="C25" s="13"/>
      <c r="D25" s="9">
        <v>47</v>
      </c>
      <c r="E25" s="12" t="s">
        <v>94</v>
      </c>
      <c r="F25" s="13">
        <v>23693.86</v>
      </c>
    </row>
    <row r="26" ht="19" customHeight="1" spans="1:6">
      <c r="A26" s="22">
        <v>23</v>
      </c>
      <c r="B26" s="12" t="s">
        <v>46</v>
      </c>
      <c r="C26" s="13">
        <f>C23+C24+C25</f>
        <v>2067805.86</v>
      </c>
      <c r="D26" s="9">
        <v>48</v>
      </c>
      <c r="E26" s="12" t="s">
        <v>47</v>
      </c>
      <c r="F26" s="13">
        <f>F23+F24+F25</f>
        <v>3032077.86</v>
      </c>
    </row>
    <row r="27" ht="19" customHeight="1" spans="1:6">
      <c r="A27" s="22">
        <v>24</v>
      </c>
      <c r="B27" s="12"/>
      <c r="C27" s="15"/>
      <c r="D27" s="9">
        <v>49</v>
      </c>
      <c r="E27" s="12" t="s">
        <v>48</v>
      </c>
      <c r="F27" s="13">
        <f>C26-F26</f>
        <v>-964272</v>
      </c>
    </row>
    <row r="28" ht="19" customHeight="1" spans="1:6">
      <c r="A28" s="32">
        <v>25</v>
      </c>
      <c r="B28" s="12" t="s">
        <v>95</v>
      </c>
      <c r="C28" s="13">
        <v>964272</v>
      </c>
      <c r="D28" s="9">
        <v>50</v>
      </c>
      <c r="E28" s="12" t="s">
        <v>96</v>
      </c>
      <c r="F28" s="13">
        <v>0</v>
      </c>
    </row>
    <row r="29" ht="29.25" customHeight="1" spans="1:6">
      <c r="A29" s="33"/>
      <c r="B29" s="33"/>
      <c r="C29" s="34"/>
      <c r="D29" s="33"/>
      <c r="E29" s="33"/>
      <c r="F29" s="34"/>
    </row>
  </sheetData>
  <sheetProtection sheet="1" objects="1"/>
  <mergeCells count="2">
    <mergeCell ref="A1:F1"/>
    <mergeCell ref="A29:F29"/>
  </mergeCells>
  <printOptions horizontalCentered="1"/>
  <pageMargins left="1.18" right="0.590277777777778" top="0.984027777777778" bottom="0.944444444444444" header="0.51" footer="0.51"/>
  <pageSetup paperSize="9" scale="79" pageOrder="overThenDown" orientation="landscape" blackAndWhite="1"/>
  <headerFooter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1"/>
  <sheetViews>
    <sheetView showGridLines="0" tabSelected="1" zoomScale="115" zoomScaleNormal="115" topLeftCell="C15" workbookViewId="0">
      <selection activeCell="B19" sqref="B19:C19"/>
    </sheetView>
  </sheetViews>
  <sheetFormatPr defaultColWidth="8" defaultRowHeight="14.25" customHeight="1"/>
  <cols>
    <col min="1" max="2" width="10.7083333333333" style="17" customWidth="1"/>
    <col min="3" max="3" width="34.0166666666667" style="17" customWidth="1"/>
    <col min="4" max="4" width="23.15" style="17" customWidth="1"/>
    <col min="5" max="5" width="9.14166666666667" style="17" customWidth="1"/>
    <col min="6" max="6" width="12.2833333333333" style="17" customWidth="1"/>
    <col min="7" max="7" width="29" style="17" customWidth="1"/>
    <col min="8" max="8" width="22.825" style="17" customWidth="1"/>
    <col min="9" max="9" width="8" style="2" customWidth="1"/>
    <col min="10" max="16384" width="8" style="2"/>
  </cols>
  <sheetData>
    <row r="1" ht="60" customHeight="1" spans="1:8">
      <c r="A1" s="3" t="s">
        <v>103</v>
      </c>
      <c r="B1" s="3"/>
      <c r="C1" s="3"/>
      <c r="D1" s="3"/>
      <c r="E1" s="3"/>
      <c r="F1" s="3"/>
      <c r="G1" s="3"/>
      <c r="H1" s="3"/>
    </row>
    <row r="2" ht="15" customHeight="1" spans="1:8">
      <c r="A2" s="18"/>
      <c r="B2" s="18"/>
      <c r="C2" s="18"/>
      <c r="D2" s="18"/>
      <c r="E2" s="18"/>
      <c r="F2" s="18"/>
      <c r="G2" s="7"/>
      <c r="H2" s="7"/>
    </row>
    <row r="3" ht="15" customHeight="1" spans="1:8">
      <c r="A3" s="4" t="s">
        <v>1</v>
      </c>
      <c r="B3" s="19" t="s">
        <v>2</v>
      </c>
      <c r="C3" s="19"/>
      <c r="D3" s="4"/>
      <c r="E3" s="4" t="s">
        <v>3</v>
      </c>
      <c r="F3" s="20"/>
      <c r="G3" s="4"/>
      <c r="H3" s="4" t="s">
        <v>4</v>
      </c>
    </row>
    <row r="4" ht="20" customHeight="1" spans="1:8">
      <c r="A4" s="8" t="s">
        <v>5</v>
      </c>
      <c r="B4" s="21" t="s">
        <v>104</v>
      </c>
      <c r="C4" s="9"/>
      <c r="D4" s="9" t="s">
        <v>105</v>
      </c>
      <c r="E4" s="9" t="s">
        <v>5</v>
      </c>
      <c r="F4" s="21" t="s">
        <v>104</v>
      </c>
      <c r="G4" s="9"/>
      <c r="H4" s="9" t="s">
        <v>105</v>
      </c>
    </row>
    <row r="5" ht="20" customHeight="1" spans="1:8">
      <c r="A5" s="22">
        <v>1</v>
      </c>
      <c r="B5" s="21" t="s">
        <v>11</v>
      </c>
      <c r="C5" s="9"/>
      <c r="D5" s="23">
        <f>D6+D7+D8+D9+D10</f>
        <v>2566434</v>
      </c>
      <c r="E5" s="9">
        <v>28</v>
      </c>
      <c r="F5" s="21" t="s">
        <v>12</v>
      </c>
      <c r="G5" s="9"/>
      <c r="H5" s="23">
        <f>H6+H7+H8+H9</f>
        <v>44835445.8</v>
      </c>
    </row>
    <row r="6" ht="20" customHeight="1" spans="1:8">
      <c r="A6" s="22">
        <v>2</v>
      </c>
      <c r="B6" s="21" t="s">
        <v>106</v>
      </c>
      <c r="C6" s="9"/>
      <c r="D6" s="23"/>
      <c r="E6" s="9">
        <v>29</v>
      </c>
      <c r="F6" s="21" t="s">
        <v>107</v>
      </c>
      <c r="G6" s="9"/>
      <c r="H6" s="24">
        <v>26138086.18</v>
      </c>
    </row>
    <row r="7" ht="20" customHeight="1" spans="1:8">
      <c r="A7" s="22">
        <v>3</v>
      </c>
      <c r="B7" s="21" t="s">
        <v>108</v>
      </c>
      <c r="C7" s="9"/>
      <c r="D7" s="23"/>
      <c r="E7" s="9">
        <v>30</v>
      </c>
      <c r="F7" s="21" t="s">
        <v>109</v>
      </c>
      <c r="G7" s="9"/>
      <c r="H7" s="24">
        <v>7176170.47</v>
      </c>
    </row>
    <row r="8" ht="20" customHeight="1" spans="1:8">
      <c r="A8" s="22">
        <v>4</v>
      </c>
      <c r="B8" s="21" t="s">
        <v>110</v>
      </c>
      <c r="C8" s="9"/>
      <c r="D8" s="23"/>
      <c r="E8" s="9">
        <v>31</v>
      </c>
      <c r="F8" s="21" t="s">
        <v>111</v>
      </c>
      <c r="G8" s="9"/>
      <c r="H8" s="24">
        <v>11521189.15</v>
      </c>
    </row>
    <row r="9" ht="20" customHeight="1" spans="1:8">
      <c r="A9" s="22">
        <v>5</v>
      </c>
      <c r="B9" s="21" t="s">
        <v>112</v>
      </c>
      <c r="C9" s="9"/>
      <c r="D9" s="23">
        <v>984114</v>
      </c>
      <c r="E9" s="9">
        <v>32</v>
      </c>
      <c r="F9" s="21" t="s">
        <v>113</v>
      </c>
      <c r="G9" s="9"/>
      <c r="H9" s="23"/>
    </row>
    <row r="10" ht="20" customHeight="1" spans="1:8">
      <c r="A10" s="22">
        <v>6</v>
      </c>
      <c r="B10" s="21" t="s">
        <v>114</v>
      </c>
      <c r="C10" s="9"/>
      <c r="D10" s="23">
        <v>1582320</v>
      </c>
      <c r="E10" s="9">
        <v>33</v>
      </c>
      <c r="F10" s="21"/>
      <c r="G10" s="9"/>
      <c r="H10" s="23"/>
    </row>
    <row r="11" ht="20" customHeight="1" spans="1:8">
      <c r="A11" s="22">
        <v>7</v>
      </c>
      <c r="B11" s="21" t="s">
        <v>19</v>
      </c>
      <c r="C11" s="9"/>
      <c r="D11" s="23">
        <f>D12+D13</f>
        <v>136973.66</v>
      </c>
      <c r="E11" s="9">
        <v>34</v>
      </c>
      <c r="F11" s="21"/>
      <c r="G11" s="9"/>
      <c r="H11" s="23"/>
    </row>
    <row r="12" ht="20" customHeight="1" spans="1:8">
      <c r="A12" s="22">
        <v>8</v>
      </c>
      <c r="B12" s="21" t="s">
        <v>115</v>
      </c>
      <c r="C12" s="9"/>
      <c r="D12" s="23"/>
      <c r="E12" s="9">
        <v>35</v>
      </c>
      <c r="F12" s="21"/>
      <c r="G12" s="9"/>
      <c r="H12" s="23"/>
    </row>
    <row r="13" ht="20" customHeight="1" spans="1:8">
      <c r="A13" s="22">
        <v>9</v>
      </c>
      <c r="B13" s="21" t="s">
        <v>116</v>
      </c>
      <c r="C13" s="9"/>
      <c r="D13" s="23">
        <v>136973.66</v>
      </c>
      <c r="E13" s="9">
        <v>36</v>
      </c>
      <c r="F13" s="21" t="s">
        <v>117</v>
      </c>
      <c r="G13" s="9"/>
      <c r="H13" s="23">
        <f>H14+H15</f>
        <v>0</v>
      </c>
    </row>
    <row r="14" ht="20" customHeight="1" spans="1:8">
      <c r="A14" s="22">
        <v>10</v>
      </c>
      <c r="B14" s="21" t="s">
        <v>25</v>
      </c>
      <c r="C14" s="9"/>
      <c r="D14" s="23">
        <f>D15+D19+D20</f>
        <v>15176625.6</v>
      </c>
      <c r="E14" s="9">
        <v>37</v>
      </c>
      <c r="F14" s="21" t="s">
        <v>118</v>
      </c>
      <c r="G14" s="9"/>
      <c r="H14" s="23"/>
    </row>
    <row r="15" ht="20" customHeight="1" spans="1:8">
      <c r="A15" s="22">
        <v>11</v>
      </c>
      <c r="B15" s="21" t="s">
        <v>119</v>
      </c>
      <c r="C15" s="9"/>
      <c r="D15" s="23">
        <f>D16+D17+D18</f>
        <v>15176625.6</v>
      </c>
      <c r="E15" s="9">
        <v>38</v>
      </c>
      <c r="F15" s="21" t="s">
        <v>120</v>
      </c>
      <c r="G15" s="9"/>
      <c r="H15" s="23"/>
    </row>
    <row r="16" ht="20" customHeight="1" spans="1:8">
      <c r="A16" s="22">
        <v>12</v>
      </c>
      <c r="B16" s="21" t="s">
        <v>121</v>
      </c>
      <c r="C16" s="9"/>
      <c r="D16" s="23"/>
      <c r="E16" s="9">
        <v>39</v>
      </c>
      <c r="F16" s="21" t="s">
        <v>122</v>
      </c>
      <c r="G16" s="9"/>
      <c r="H16" s="25">
        <v>124690</v>
      </c>
    </row>
    <row r="17" ht="20" customHeight="1" spans="1:9">
      <c r="A17" s="22">
        <v>13</v>
      </c>
      <c r="B17" s="21" t="s">
        <v>123</v>
      </c>
      <c r="C17" s="9"/>
      <c r="D17" s="23"/>
      <c r="E17" s="9">
        <v>40</v>
      </c>
      <c r="F17" s="21"/>
      <c r="G17" s="9"/>
      <c r="H17" s="26"/>
      <c r="I17" s="30"/>
    </row>
    <row r="18" ht="20" customHeight="1" spans="1:8">
      <c r="A18" s="22">
        <v>14</v>
      </c>
      <c r="B18" s="21" t="s">
        <v>124</v>
      </c>
      <c r="C18" s="9"/>
      <c r="D18" s="23">
        <v>15176625.6</v>
      </c>
      <c r="E18" s="9">
        <v>41</v>
      </c>
      <c r="F18" s="21"/>
      <c r="G18" s="9"/>
      <c r="H18" s="27"/>
    </row>
    <row r="19" ht="20" customHeight="1" spans="1:8">
      <c r="A19" s="22">
        <v>15</v>
      </c>
      <c r="B19" s="28" t="s">
        <v>125</v>
      </c>
      <c r="C19" s="12"/>
      <c r="D19" s="23"/>
      <c r="E19" s="9">
        <v>42</v>
      </c>
      <c r="F19" s="21"/>
      <c r="G19" s="9"/>
      <c r="H19" s="23"/>
    </row>
    <row r="20" ht="20" customHeight="1" spans="1:8">
      <c r="A20" s="22">
        <v>16</v>
      </c>
      <c r="B20" s="21" t="s">
        <v>126</v>
      </c>
      <c r="C20" s="9"/>
      <c r="D20" s="23"/>
      <c r="E20" s="9">
        <v>43</v>
      </c>
      <c r="F20" s="21"/>
      <c r="G20" s="9"/>
      <c r="H20" s="23"/>
    </row>
    <row r="21" ht="20" customHeight="1" spans="1:8">
      <c r="A21" s="22">
        <v>17</v>
      </c>
      <c r="B21" s="21" t="s">
        <v>29</v>
      </c>
      <c r="C21" s="9"/>
      <c r="D21" s="23">
        <v>641921.62</v>
      </c>
      <c r="E21" s="9">
        <v>44</v>
      </c>
      <c r="F21" s="21"/>
      <c r="G21" s="9"/>
      <c r="H21" s="29"/>
    </row>
    <row r="22" ht="20" customHeight="1" spans="1:8">
      <c r="A22" s="22">
        <v>18</v>
      </c>
      <c r="B22" s="21" t="s">
        <v>127</v>
      </c>
      <c r="C22" s="9"/>
      <c r="D22" s="23">
        <f>D5+D11+D14+D21</f>
        <v>18521954.88</v>
      </c>
      <c r="E22" s="9">
        <v>45</v>
      </c>
      <c r="F22" s="21" t="s">
        <v>127</v>
      </c>
      <c r="G22" s="9"/>
      <c r="H22" s="24">
        <f>H5+H13+H16</f>
        <v>44960135.8</v>
      </c>
    </row>
    <row r="23" ht="20" customHeight="1" spans="1:8">
      <c r="A23" s="22">
        <v>19</v>
      </c>
      <c r="B23" s="21"/>
      <c r="C23" s="9"/>
      <c r="D23" s="23"/>
      <c r="E23" s="9">
        <v>46</v>
      </c>
      <c r="F23" s="21"/>
      <c r="G23" s="9"/>
      <c r="H23" s="23"/>
    </row>
    <row r="24" ht="20" customHeight="1" spans="1:8">
      <c r="A24" s="22">
        <v>20</v>
      </c>
      <c r="B24" s="21" t="s">
        <v>128</v>
      </c>
      <c r="C24" s="9"/>
      <c r="D24" s="23">
        <v>40142900</v>
      </c>
      <c r="E24" s="9">
        <v>47</v>
      </c>
      <c r="F24" s="21" t="s">
        <v>43</v>
      </c>
      <c r="G24" s="9"/>
      <c r="H24" s="23"/>
    </row>
    <row r="25" ht="20" customHeight="1" spans="1:8">
      <c r="A25" s="22">
        <v>21</v>
      </c>
      <c r="B25" s="21" t="s">
        <v>129</v>
      </c>
      <c r="C25" s="9"/>
      <c r="D25" s="23"/>
      <c r="E25" s="9">
        <v>48</v>
      </c>
      <c r="F25" s="21" t="s">
        <v>45</v>
      </c>
      <c r="G25" s="9"/>
      <c r="H25" s="23">
        <v>18521954.88</v>
      </c>
    </row>
    <row r="26" ht="20" customHeight="1" spans="1:8">
      <c r="A26" s="22">
        <v>22</v>
      </c>
      <c r="B26" s="21"/>
      <c r="C26" s="9"/>
      <c r="D26" s="23"/>
      <c r="E26" s="9">
        <v>49</v>
      </c>
      <c r="F26" s="21"/>
      <c r="G26" s="9"/>
      <c r="H26" s="23"/>
    </row>
    <row r="27" ht="20" customHeight="1" spans="1:8">
      <c r="A27" s="22">
        <v>23</v>
      </c>
      <c r="B27" s="21" t="s">
        <v>46</v>
      </c>
      <c r="C27" s="9"/>
      <c r="D27" s="23">
        <f>D22+D24+D25</f>
        <v>58664854.88</v>
      </c>
      <c r="E27" s="9">
        <v>50</v>
      </c>
      <c r="F27" s="21" t="s">
        <v>47</v>
      </c>
      <c r="G27" s="9"/>
      <c r="H27" s="23">
        <f>H22+H24+H25</f>
        <v>63482090.68</v>
      </c>
    </row>
    <row r="28" ht="20" customHeight="1" spans="1:8">
      <c r="A28" s="22">
        <v>24</v>
      </c>
      <c r="B28" s="21"/>
      <c r="C28" s="9"/>
      <c r="D28" s="23"/>
      <c r="E28" s="9">
        <v>51</v>
      </c>
      <c r="F28" s="21" t="s">
        <v>48</v>
      </c>
      <c r="G28" s="9"/>
      <c r="H28" s="24">
        <f>D27-H27</f>
        <v>-4817235.8</v>
      </c>
    </row>
    <row r="29" ht="20" customHeight="1" spans="1:8">
      <c r="A29" s="22">
        <v>25</v>
      </c>
      <c r="B29" s="21" t="s">
        <v>130</v>
      </c>
      <c r="C29" s="9"/>
      <c r="D29" s="23">
        <v>5722931.4</v>
      </c>
      <c r="E29" s="9">
        <v>52</v>
      </c>
      <c r="F29" s="21" t="s">
        <v>131</v>
      </c>
      <c r="G29" s="9"/>
      <c r="H29" s="23">
        <f>(D27+D29)-H27</f>
        <v>905695.600000001</v>
      </c>
    </row>
    <row r="30" ht="20" customHeight="1" spans="1:8">
      <c r="A30" s="22">
        <v>26</v>
      </c>
      <c r="B30" s="21"/>
      <c r="C30" s="9"/>
      <c r="D30" s="23"/>
      <c r="E30" s="9">
        <v>53</v>
      </c>
      <c r="F30" s="21"/>
      <c r="G30" s="9"/>
      <c r="H30" s="23"/>
    </row>
    <row r="31" ht="20" customHeight="1" spans="1:8">
      <c r="A31" s="22">
        <v>27</v>
      </c>
      <c r="B31" s="21" t="s">
        <v>132</v>
      </c>
      <c r="C31" s="9"/>
      <c r="D31" s="23">
        <f>D27+D29</f>
        <v>64387786.28</v>
      </c>
      <c r="E31" s="9">
        <v>54</v>
      </c>
      <c r="F31" s="21" t="s">
        <v>132</v>
      </c>
      <c r="G31" s="9"/>
      <c r="H31" s="23">
        <f>H27+H29</f>
        <v>64387786.28</v>
      </c>
    </row>
  </sheetData>
  <sheetProtection sheet="1" objects="1"/>
  <mergeCells count="58">
    <mergeCell ref="A1:H1"/>
    <mergeCell ref="B3:C3"/>
    <mergeCell ref="B4:C4"/>
    <mergeCell ref="F4:G4"/>
    <mergeCell ref="B5:C5"/>
    <mergeCell ref="F5:G5"/>
    <mergeCell ref="B6:C6"/>
    <mergeCell ref="F6:G6"/>
    <mergeCell ref="B7:C7"/>
    <mergeCell ref="F7:G7"/>
    <mergeCell ref="B8:C8"/>
    <mergeCell ref="F8:G8"/>
    <mergeCell ref="B9:C9"/>
    <mergeCell ref="F9:G9"/>
    <mergeCell ref="B10:C10"/>
    <mergeCell ref="F10:G10"/>
    <mergeCell ref="B11:C11"/>
    <mergeCell ref="F11:G11"/>
    <mergeCell ref="B12:C12"/>
    <mergeCell ref="F12:G12"/>
    <mergeCell ref="B13:C13"/>
    <mergeCell ref="F13:G13"/>
    <mergeCell ref="B14:C14"/>
    <mergeCell ref="F14:G14"/>
    <mergeCell ref="B15:C15"/>
    <mergeCell ref="F15:G15"/>
    <mergeCell ref="B16:C16"/>
    <mergeCell ref="F16:G16"/>
    <mergeCell ref="B17:C17"/>
    <mergeCell ref="F17:G17"/>
    <mergeCell ref="B18:C18"/>
    <mergeCell ref="F18:G18"/>
    <mergeCell ref="B19:C19"/>
    <mergeCell ref="F19:G19"/>
    <mergeCell ref="B20:C20"/>
    <mergeCell ref="F20:G20"/>
    <mergeCell ref="B21:C21"/>
    <mergeCell ref="F21:G21"/>
    <mergeCell ref="B22:C22"/>
    <mergeCell ref="F22:G22"/>
    <mergeCell ref="B23:C23"/>
    <mergeCell ref="F23:G23"/>
    <mergeCell ref="B24:C24"/>
    <mergeCell ref="F24:G24"/>
    <mergeCell ref="B25:C25"/>
    <mergeCell ref="F25:G25"/>
    <mergeCell ref="B26:C26"/>
    <mergeCell ref="F26:G26"/>
    <mergeCell ref="B27:C27"/>
    <mergeCell ref="F27:G27"/>
    <mergeCell ref="B28:C28"/>
    <mergeCell ref="F28:G28"/>
    <mergeCell ref="B29:C29"/>
    <mergeCell ref="F29:G29"/>
    <mergeCell ref="B30:C30"/>
    <mergeCell ref="F30:G30"/>
    <mergeCell ref="B31:C31"/>
    <mergeCell ref="F31:G31"/>
  </mergeCells>
  <printOptions horizontalCentered="1"/>
  <pageMargins left="0.865972222222222" right="0.472222222222222" top="0.55" bottom="0.47" header="0.51" footer="0.51"/>
  <pageSetup paperSize="9" scale="79" pageOrder="overThenDown" orientation="landscape" blackAndWhite="1"/>
  <headerFooter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21"/>
  <sheetViews>
    <sheetView showGridLines="0" zoomScale="130" zoomScaleNormal="130" workbookViewId="0">
      <selection activeCell="D20" sqref="D20"/>
    </sheetView>
  </sheetViews>
  <sheetFormatPr defaultColWidth="9" defaultRowHeight="14.4" customHeight="1" outlineLevelCol="3"/>
  <cols>
    <col min="1" max="1" width="31.2833333333333" style="1" customWidth="1"/>
    <col min="2" max="2" width="20.2916666666667" style="1" customWidth="1"/>
    <col min="3" max="3" width="31.2833333333333" style="1" customWidth="1"/>
    <col min="4" max="4" width="22.0166666666667" style="1" customWidth="1"/>
    <col min="5" max="16384" width="9" style="2"/>
  </cols>
  <sheetData>
    <row r="1" ht="41" customHeight="1" spans="1:4">
      <c r="A1" s="3" t="s">
        <v>133</v>
      </c>
      <c r="B1" s="3"/>
      <c r="C1" s="3"/>
      <c r="D1" s="3"/>
    </row>
    <row r="2" ht="5" customHeight="1" spans="1:4">
      <c r="A2" s="3"/>
      <c r="B2" s="3"/>
      <c r="C2" s="3"/>
      <c r="D2" s="3"/>
    </row>
    <row r="3" ht="14.25" customHeight="1" spans="1:4">
      <c r="A3" s="4" t="s">
        <v>1</v>
      </c>
      <c r="B3" s="5" t="s">
        <v>2</v>
      </c>
      <c r="C3" s="6" t="s">
        <v>3</v>
      </c>
      <c r="D3" s="7" t="s">
        <v>4</v>
      </c>
    </row>
    <row r="4" ht="21" customHeight="1" spans="1:4">
      <c r="A4" s="8" t="s">
        <v>56</v>
      </c>
      <c r="B4" s="9" t="s">
        <v>134</v>
      </c>
      <c r="C4" s="9" t="s">
        <v>56</v>
      </c>
      <c r="D4" s="9" t="s">
        <v>134</v>
      </c>
    </row>
    <row r="5" ht="21" customHeight="1" spans="1:4">
      <c r="A5" s="10" t="s">
        <v>135</v>
      </c>
      <c r="B5" s="11">
        <f>B6+B10</f>
        <v>0</v>
      </c>
      <c r="C5" s="12" t="s">
        <v>136</v>
      </c>
      <c r="D5" s="13">
        <f>D6+D7+D8+D9</f>
        <v>2594806.13</v>
      </c>
    </row>
    <row r="6" ht="21" customHeight="1" spans="1:4">
      <c r="A6" s="10" t="s">
        <v>137</v>
      </c>
      <c r="B6" s="11">
        <f>B7+B8+B9</f>
        <v>0</v>
      </c>
      <c r="C6" s="12" t="s">
        <v>138</v>
      </c>
      <c r="D6" s="13">
        <v>984114</v>
      </c>
    </row>
    <row r="7" ht="21" customHeight="1" spans="1:4">
      <c r="A7" s="10" t="s">
        <v>139</v>
      </c>
      <c r="B7" s="11"/>
      <c r="C7" s="12" t="s">
        <v>140</v>
      </c>
      <c r="D7" s="13">
        <v>1504523.44</v>
      </c>
    </row>
    <row r="8" ht="21" customHeight="1" spans="1:4">
      <c r="A8" s="10" t="s">
        <v>141</v>
      </c>
      <c r="B8" s="11"/>
      <c r="C8" s="12" t="s">
        <v>142</v>
      </c>
      <c r="D8" s="13">
        <v>106168.69</v>
      </c>
    </row>
    <row r="9" ht="21" customHeight="1" spans="1:4">
      <c r="A9" s="10" t="s">
        <v>143</v>
      </c>
      <c r="B9" s="11"/>
      <c r="C9" s="12" t="s">
        <v>144</v>
      </c>
      <c r="D9" s="13"/>
    </row>
    <row r="10" ht="21" customHeight="1" spans="1:4">
      <c r="A10" s="10" t="s">
        <v>145</v>
      </c>
      <c r="B10" s="14">
        <f>B11+B12+B13</f>
        <v>0</v>
      </c>
      <c r="C10" s="12"/>
      <c r="D10" s="15"/>
    </row>
    <row r="11" ht="21" customHeight="1" spans="1:4">
      <c r="A11" s="10" t="s">
        <v>146</v>
      </c>
      <c r="B11" s="11"/>
      <c r="C11" s="12"/>
      <c r="D11" s="15"/>
    </row>
    <row r="12" ht="21" customHeight="1" spans="1:4">
      <c r="A12" s="10" t="s">
        <v>147</v>
      </c>
      <c r="B12" s="11"/>
      <c r="C12" s="12"/>
      <c r="D12" s="15"/>
    </row>
    <row r="13" ht="21" customHeight="1" spans="1:4">
      <c r="A13" s="10" t="s">
        <v>148</v>
      </c>
      <c r="B13" s="11"/>
      <c r="C13" s="12"/>
      <c r="D13" s="15"/>
    </row>
    <row r="14" ht="21" customHeight="1" spans="1:4">
      <c r="A14" s="10" t="s">
        <v>19</v>
      </c>
      <c r="B14" s="11">
        <v>2985.63</v>
      </c>
      <c r="C14" s="12"/>
      <c r="D14" s="15"/>
    </row>
    <row r="15" ht="21" customHeight="1" spans="1:4">
      <c r="A15" s="10" t="s">
        <v>149</v>
      </c>
      <c r="B15" s="11"/>
      <c r="C15" s="12"/>
      <c r="D15" s="15"/>
    </row>
    <row r="16" ht="21" customHeight="1" spans="1:4">
      <c r="A16" s="10" t="s">
        <v>40</v>
      </c>
      <c r="B16" s="11">
        <f>B5+B14+B15</f>
        <v>2985.63</v>
      </c>
      <c r="C16" s="12" t="s">
        <v>41</v>
      </c>
      <c r="D16" s="13">
        <f>D6+D7+D8+D9</f>
        <v>2594806.13</v>
      </c>
    </row>
    <row r="17" ht="21" customHeight="1" spans="1:4">
      <c r="A17" s="10" t="s">
        <v>150</v>
      </c>
      <c r="B17" s="11">
        <v>2084114</v>
      </c>
      <c r="C17" s="12" t="s">
        <v>151</v>
      </c>
      <c r="D17" s="13"/>
    </row>
    <row r="18" ht="21" customHeight="1" spans="1:4">
      <c r="A18" s="10" t="s">
        <v>152</v>
      </c>
      <c r="B18" s="11"/>
      <c r="C18" s="12" t="s">
        <v>153</v>
      </c>
      <c r="D18" s="13">
        <v>2985.63</v>
      </c>
    </row>
    <row r="19" ht="21" customHeight="1" spans="1:4">
      <c r="A19" s="10" t="s">
        <v>46</v>
      </c>
      <c r="B19" s="11">
        <f>B16+B17+B18</f>
        <v>2087099.63</v>
      </c>
      <c r="C19" s="12" t="s">
        <v>47</v>
      </c>
      <c r="D19" s="13">
        <f>D16+D17+D18</f>
        <v>2597791.76</v>
      </c>
    </row>
    <row r="20" ht="21" customHeight="1" spans="1:4">
      <c r="A20" s="10"/>
      <c r="B20" s="16"/>
      <c r="C20" s="12" t="s">
        <v>154</v>
      </c>
      <c r="D20" s="13">
        <f>B19-D19</f>
        <v>-510692.13</v>
      </c>
    </row>
    <row r="21" ht="21" customHeight="1" spans="1:4">
      <c r="A21" s="10" t="s">
        <v>155</v>
      </c>
      <c r="B21" s="11">
        <v>1050828.19</v>
      </c>
      <c r="C21" s="12" t="s">
        <v>156</v>
      </c>
      <c r="D21" s="13">
        <f>B21+D20</f>
        <v>540136.06</v>
      </c>
    </row>
  </sheetData>
  <sheetProtection sheet="1" objects="1"/>
  <mergeCells count="1">
    <mergeCell ref="A1:D1"/>
  </mergeCells>
  <printOptions horizontalCentered="1"/>
  <pageMargins left="1.22" right="0.75" top="1" bottom="1" header="0.5" footer="0.5"/>
  <pageSetup paperSize="9" orientation="landscape" blackAndWhite="1"/>
  <headerFooter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4" master="" otherUserPermission="visible"/>
  <rangeList sheetStid="7" master="" otherUserPermission="visible"/>
  <rangeList sheetStid="8" master="" otherUserPermission="visible"/>
  <rangeList sheetStid="11" master="" otherUserPermission="visible"/>
  <rangeList sheetStid="14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职工收支表</vt:lpstr>
      <vt:lpstr>其医收支表1</vt:lpstr>
      <vt:lpstr>其医收支表2</vt:lpstr>
      <vt:lpstr>居民收支表</vt:lpstr>
      <vt:lpstr>医疗救助收支表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2025-01-16T04:09:00Z</dcterms:created>
  <dcterms:modified xsi:type="dcterms:W3CDTF">2025-04-22T04:06:40Z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8755AEC0722D4D8DA08B5C11C96059E2_12</vt:lpwstr>
  </property>
  <property fmtid="{D5CDD505-2E9C-101B-9397-08002B2CF9AE}" pid="3" name="KSOProductBuildVer">
    <vt:lpwstr>2052-12.1.0.20784</vt:lpwstr>
  </property>
</Properties>
</file>