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351"/>
  </bookViews>
  <sheets>
    <sheet name="Sheet1" sheetId="1" r:id="rId1"/>
  </sheets>
  <definedNames>
    <definedName name="_xlnm._FilterDatabase" localSheetId="0" hidden="1">Sheet1!$A$5:$AA$151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<sst xmlns="http://schemas.openxmlformats.org/spreadsheetml/2006/main" count="2218" uniqueCount="887">
  <si>
    <t>沁水县2025年度巩固脱贫成果衔接乡村振兴项目库明细表</t>
  </si>
  <si>
    <t>序号</t>
  </si>
  <si>
    <t>项目类别</t>
  </si>
  <si>
    <t>乡</t>
  </si>
  <si>
    <t>村</t>
  </si>
  <si>
    <t>项目名称</t>
  </si>
  <si>
    <t>建设性质</t>
  </si>
  <si>
    <t>实施地点</t>
  </si>
  <si>
    <t>主管单位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</si>
  <si>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</si>
  <si>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</si>
  <si>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</si>
  <si>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</si>
  <si>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</si>
  <si>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</si>
  <si>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</si>
  <si>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联系人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</si>
  <si>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</si>
  <si>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</si>
  <si>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</si>
  <si>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</si>
  <si>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</si>
  <si>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</si>
  <si>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</si>
  <si>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</si>
  <si>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</si>
  <si>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</si>
  <si>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</si>
  <si>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申请财政资金（万元）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</si>
  <si>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</si>
  <si>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</si>
  <si>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</si>
  <si>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</si>
  <si>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</si>
  <si>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农村基础设施（含产业配套基础设施）</t>
  </si>
  <si>
    <t>农村道路建设（通村路、通户路、小型桥梁等）</t>
  </si>
  <si>
    <t>胡底乡</t>
  </si>
  <si>
    <t>管头村</t>
  </si>
  <si>
    <t>田间道路硬化项目</t>
  </si>
  <si>
    <t>新建</t>
  </si>
  <si>
    <t>县农业农村局</t>
  </si>
  <si>
    <t>2025年3月</t>
  </si>
  <si>
    <t>2025年6月</t>
  </si>
  <si>
    <t>胡底乡管头村村民委员会</t>
  </si>
  <si>
    <t>管头村行岑沟至哈坪，全长1.6公里，宽2.5米。包括前期工程：拓宽平整路面1.6公里，宽4米，机械硬化长1.6公里，宽2.5米，约厚15公分。</t>
  </si>
  <si>
    <t>带动脱贫户5户5人增收；改善35户65人（其中脱贫户15户30人）耕作条件。</t>
  </si>
  <si>
    <t>带动脱贫户5户5人增收。</t>
  </si>
  <si>
    <t>田晚祥15903561375</t>
  </si>
  <si>
    <t>郑庄镇</t>
  </si>
  <si>
    <t>龙湾村</t>
  </si>
  <si>
    <t>田间道路项目</t>
  </si>
  <si>
    <t>2025年10月</t>
  </si>
  <si>
    <t>郑庄镇龙湾村村民委员会</t>
  </si>
  <si>
    <t>北湾-龙渠田间道路铺设15cm厚度的C25混凝土路面约3.5公里，宽度为3m，路基整形碾压后铺10cm碎石基层，混凝土路面每隔10m做缩缝一道，面层采用塑料膜养护。</t>
  </si>
  <si>
    <t>带动脱贫户10户10人增收；改善352户850人（其中脱贫户29户47人、监测户2户6人）生活条件。</t>
  </si>
  <si>
    <t>带动脱贫户10户10人增收。</t>
  </si>
  <si>
    <t>翟国明13834904978</t>
  </si>
  <si>
    <t>东大村</t>
  </si>
  <si>
    <t>2025年5月</t>
  </si>
  <si>
    <t>2025年8月</t>
  </si>
  <si>
    <t>郑庄镇东大村村民委员会</t>
  </si>
  <si>
    <t>新建田间道路4000米，约8250平米。</t>
  </si>
  <si>
    <t>带动脱贫户12户12人增收；改善192户450人（其中脱贫户12户12人）生活条件。</t>
  </si>
  <si>
    <t>带动脱贫户12户12人增收。</t>
  </si>
  <si>
    <t>韩晓安13835695709</t>
  </si>
  <si>
    <t>玉溪村</t>
  </si>
  <si>
    <t>2025年4月</t>
  </si>
  <si>
    <t>2025年12月</t>
  </si>
  <si>
    <t>胡底乡玉溪村村民委员会</t>
  </si>
  <si>
    <t>新建玉溪村田间道路，长6500米（上掌老二队4000米，南面山800米，西沟900米，东岭800米），宽2.5米，厚度0.15米。</t>
  </si>
  <si>
    <t>带动农户7户7人增收（其中脱贫户2户2人）；改善508户1284人（其中脱贫户39户56人，监测户3户6人）生活条件。</t>
  </si>
  <si>
    <t>带动农户7户7人增收（其中脱贫户2户2人）。</t>
  </si>
  <si>
    <t>刁丽兵15935600599</t>
  </si>
  <si>
    <t>其他</t>
  </si>
  <si>
    <t>南大村</t>
  </si>
  <si>
    <t>晾晒场修建项目</t>
  </si>
  <si>
    <t>郑庄镇南大村村民委员会</t>
  </si>
  <si>
    <t>平整硬化晾晒场6000平方米。</t>
  </si>
  <si>
    <t>带动脱贫户10户10人增收；改善348户889人（其中脱贫户28户49人）生活条件。</t>
  </si>
  <si>
    <t>都军令15903565901</t>
  </si>
  <si>
    <t>固县乡</t>
  </si>
  <si>
    <t>高村村</t>
  </si>
  <si>
    <t>桥梁、道路拓宽及挡墙修建提升项目</t>
  </si>
  <si>
    <t>县交通运输局</t>
  </si>
  <si>
    <t>固县乡高村村村民委员会</t>
  </si>
  <si>
    <t>完成村内村委院内外、王广余门口及其他零散硬化、雨污面积约2000平方米、安河口至黑东线及行上组村口至黑东线路段硬化铺装面积约1760平方米；修建挡土墙1350立方米，并新建设安河桥一处，桥面长度约为13米，宽度约为8米。</t>
  </si>
  <si>
    <t>带动脱贫户3户3人、监测户1户1人增收；改善298户764人（其中脱贫户8户11人，监测户2户4人）生活条件。</t>
  </si>
  <si>
    <t>带动脱贫户3户3人、监测户1户1人增收。</t>
  </si>
  <si>
    <t>冯立康13503567890</t>
  </si>
  <si>
    <t>农村供水保障设施建设</t>
  </si>
  <si>
    <t>张村乡</t>
  </si>
  <si>
    <t>张河村</t>
  </si>
  <si>
    <t>农村供水保障项目</t>
  </si>
  <si>
    <t>县水务局</t>
  </si>
  <si>
    <t>2025年11月</t>
  </si>
  <si>
    <t>张村乡张河村村民委员会</t>
  </si>
  <si>
    <t>新建机井1座、水井房1座、混凝土蓄水池1个、上下供水管（50PE管）1800m、境内安装管道机抽水泵、电力设施。</t>
  </si>
  <si>
    <t>带动脱贫户5户5人增收；改善110户255人（其中脱贫户32户85人，监测户1户2人）生活条件。</t>
  </si>
  <si>
    <t>张国锋15935075529</t>
  </si>
  <si>
    <t>河道治理项目</t>
  </si>
  <si>
    <t>硬化河道2600平方米，打护坡560立方米。</t>
  </si>
  <si>
    <t>带动脱贫户5户5人增收；改善293户709人（其中脱贫户63户177人，监测户2户4人）生活条件。</t>
  </si>
  <si>
    <t>产业发展</t>
  </si>
  <si>
    <t>生产项目</t>
  </si>
  <si>
    <t>光伏电站建设</t>
  </si>
  <si>
    <t>光伏发电项目</t>
  </si>
  <si>
    <t>县能源局</t>
  </si>
  <si>
    <t>张村乡张河村股份经济合作社</t>
  </si>
  <si>
    <t>建设组件装机容量为200KW的分布式光伏项目，购变压器、低压线缆、太阳能光伏组件、逆变器、光伏支架及配套相关设备等。</t>
  </si>
  <si>
    <t>带动脱贫户10户10人增收；增加村集体收入。</t>
  </si>
  <si>
    <t>嘉峰镇</t>
  </si>
  <si>
    <t>殷庄村</t>
  </si>
  <si>
    <t>圪堆道路浆砌项目</t>
  </si>
  <si>
    <t>2025年7月</t>
  </si>
  <si>
    <t>嘉峰镇殷庄村村民委员会</t>
  </si>
  <si>
    <t>圪堆道路浆砌1683立方米。</t>
  </si>
  <si>
    <t>带动农户9户9人增收；改善205户510人生活条件。</t>
  </si>
  <si>
    <t>带动农户9户9人增收。</t>
  </si>
  <si>
    <t>商立建13233466858</t>
  </si>
  <si>
    <t>卧虎庄村</t>
  </si>
  <si>
    <t>路面硬化项目</t>
  </si>
  <si>
    <t>嘉峰镇卧虎庄村村民委员会</t>
  </si>
  <si>
    <t>拆除原有破损路面5000平方米，重新铺设全村共计13564平方米路面。</t>
  </si>
  <si>
    <t>带动10户10人增收（其中脱贫户1户1人）；改善205户488人（其中脱贫户3户3人）生活条件。</t>
  </si>
  <si>
    <t>带动10户10人增收（其中脱贫户1户1人）。</t>
  </si>
  <si>
    <t>李海龙13834062255</t>
  </si>
  <si>
    <t>武安村</t>
  </si>
  <si>
    <t>街巷道改造项目</t>
  </si>
  <si>
    <t>改建</t>
  </si>
  <si>
    <t>嘉峰镇武安村村民委员会</t>
  </si>
  <si>
    <t>长青路，古镇路，迎宾街巷道铺设23000平米。</t>
  </si>
  <si>
    <t>带动农户7人增收（其中脱贫户2人）；改善505户1300人（其中脱贫户6户12人）生活条件。</t>
  </si>
  <si>
    <t>带动农户7人增收（其中脱贫户2人）。</t>
  </si>
  <si>
    <t>赵小东13703567720</t>
  </si>
  <si>
    <t>永安村</t>
  </si>
  <si>
    <t>嘉峰镇永安村村民委员会</t>
  </si>
  <si>
    <t>永安村街巷道铺设混凝土路面积约1200平米，道路总长约400米，宽3米，铺设路缘石，雨水工程。</t>
  </si>
  <si>
    <t>带动农户7户7人增收；改善398户1005人（其中脱贫户1户1人）生活条件。</t>
  </si>
  <si>
    <t>王军亮18735606768</t>
  </si>
  <si>
    <t>前岭村</t>
  </si>
  <si>
    <t>胡底乡前岭村村民委员会</t>
  </si>
  <si>
    <t>从三神坪柳坡沟水源到前岭村更换饮水管路5.5公里，开挖下管填埋共5500米，后岭自然庄更换水管1300米。</t>
  </si>
  <si>
    <t>带动15户15人增收（其中脱贫户9户9人、监测户1户1人）；改善110户225人（其中脱贫户22户46人、监测户1户2人）生活条件。</t>
  </si>
  <si>
    <t>带动15户15人增收（其中脱贫户9户9人、监测户1户1人）。</t>
  </si>
  <si>
    <t>郭亭亭15135690150</t>
  </si>
  <si>
    <t>玉沟村</t>
  </si>
  <si>
    <t>护村石坝项目</t>
  </si>
  <si>
    <t>郑庄镇玉沟村村民委员会</t>
  </si>
  <si>
    <t>修建护村石坝2处，共计1070立方米，其中：（1）孙锁金胡同前浆砌石坝840立方米，总长70余米，基础底宽2.2米，高7米，顶宽0.8米，片石浆砌，水泥勾缝，安装透水管，坝后回填土方500立方米。（2）段麦强门前浆砌石坝230立方米，总长50余米，高4米，基础底宽1.5米，顶宽0.8米，回填土方200方，使用机械台班5个等。</t>
  </si>
  <si>
    <t>带动8户8人增收（其中脱贫户6户6人、监测户1户1人）；改善148户358人(其中脱贫户17户32人、监测户1户3人）生活条件。</t>
  </si>
  <si>
    <t>带动8户8人增收（其中脱贫户6户6人、监测户1户1人）。</t>
  </si>
  <si>
    <t>吴崔胜13834067448</t>
  </si>
  <si>
    <t>加工流通项目</t>
  </si>
  <si>
    <t>加工业</t>
  </si>
  <si>
    <t>七坡村</t>
  </si>
  <si>
    <t>粮食储存销售加工项目</t>
  </si>
  <si>
    <t>2025年1月</t>
  </si>
  <si>
    <t>胡底乡七坡村股份经济合作社</t>
  </si>
  <si>
    <t>厂房2800平方米，运粮传送带100平方米，专业加工储存粮食设备2台。</t>
  </si>
  <si>
    <t>带动脱贫户4户4人、监测户3户3人增收；增加村集体收入。</t>
  </si>
  <si>
    <t>带动脱贫户4户4人、监测户3户3人增收。</t>
  </si>
  <si>
    <t>王伟13835695784</t>
  </si>
  <si>
    <t>路面提升项目</t>
  </si>
  <si>
    <t>胡底乡七坡村村民委员会</t>
  </si>
  <si>
    <t>七坡村至张墓后主干道路面铺水泥长约1500米，宽4.5米，6750平方米。</t>
  </si>
  <si>
    <t>带动脱贫户4户4人、监测户3户3人增收；改善173户403人(其中脱贫户4户6人、监测户3户4人）生活条件。</t>
  </si>
  <si>
    <t>梁坪村</t>
  </si>
  <si>
    <t>胡底乡梁坪村村民委员会</t>
  </si>
  <si>
    <t>梁坪村至苏家庄道路面长约2500米，宽4.5米，11250平方米。</t>
  </si>
  <si>
    <t>带动脱贫户8户8人、监测户1户1人增收；改善153户408人（其中脱贫户8户13人、监测户1户1人）生活条件。</t>
  </si>
  <si>
    <t>带动脱贫户8户8人、监测户1户1人增收。</t>
  </si>
  <si>
    <t>苏国忠13293569228</t>
  </si>
  <si>
    <t>贾寨村</t>
  </si>
  <si>
    <t>胡底乡贾寨村股份经济合作社</t>
  </si>
  <si>
    <t>购太阳能光伏组件、光伏支架、变压器、低压电缆、逆变器、控制箱等光伏阵列设备，安装运输及地基基础，其他附属工程，在贾寨村“胡底绿色生态产业园”屋顶及附属用地建设组件装机容量为800kwp的分布式光伏项目。发电方式为全额上网模式。</t>
  </si>
  <si>
    <t>建设中优先带动脱贫户55户90人、监测户3户4人就业；建成后可带动脱贫户、监测户8户8人就业。</t>
  </si>
  <si>
    <t>陈伟朝13935675385</t>
  </si>
  <si>
    <t>李庄村</t>
  </si>
  <si>
    <t>铺设石板巷道项目</t>
  </si>
  <si>
    <t>胡底乡李庄村村民委员会</t>
  </si>
  <si>
    <t>2米宽路面长1000米，3米宽路面长1000米，4米宽路面长300米，房前屋后路面约2500平方米。</t>
  </si>
  <si>
    <t>带动脱贫户8户12人就业增收；改善207户514人（其中脱贫户13户25人、监测户1户3人）生活条件。</t>
  </si>
  <si>
    <t>带动脱贫户8户12人就业增收。</t>
  </si>
  <si>
    <t>何进财13453611209</t>
  </si>
  <si>
    <t>蓄水池建设项目</t>
  </si>
  <si>
    <t>胡底乡贾寨村村民委员会</t>
  </si>
  <si>
    <t>建设一处200立方米的蓄水池；800米管线。</t>
  </si>
  <si>
    <t>改善545户1600人（其中脱贫户55户90人、监测户3户4人）生活条件。</t>
  </si>
  <si>
    <t>带动脱贫户70户，监测户3就业增收。</t>
  </si>
  <si>
    <t>湾则村</t>
  </si>
  <si>
    <t>挡土墙修建项目</t>
  </si>
  <si>
    <t>郑庄镇湾则村村民委员会</t>
  </si>
  <si>
    <t>修建挡土墙一处，挖沟槽土方1842.03立方米，回填土方1662.44立方米，毛石浆砌石砌挡墙598.62立方米，拆除砖石护坡598.62立方米，水泥砂浆勾缝。</t>
  </si>
  <si>
    <t>带动监测户1户1人增收；改善161户394人（其中脱贫户1户1人、监测户1户2人）生活条件。</t>
  </si>
  <si>
    <t>带动监测户1户1人增收。</t>
  </si>
  <si>
    <t>王勇13453617775</t>
  </si>
  <si>
    <t>种植业基地</t>
  </si>
  <si>
    <t>胡家沟村</t>
  </si>
  <si>
    <t>木耳种植项目</t>
  </si>
  <si>
    <t>张村乡胡家沟村股份经济合作社</t>
  </si>
  <si>
    <t>修建厂房、购买种植木耳设备、接水等。</t>
  </si>
  <si>
    <t>带动3户3人增收（其中脱贫户2户2人）。</t>
  </si>
  <si>
    <t>刘志雄15582828868</t>
  </si>
  <si>
    <t>购太阳能光伏组件、光伏支架、变压器、低压电缆、逆变器、光伏专用并网箱等光伏阵列设备，安装运输及地基基础，其他附属工程，建设组件装机容量为1200kw的分布式光伏项目。</t>
  </si>
  <si>
    <t>带动7户7人增收（其中脱贫户5户5人、监测户1户1人）。</t>
  </si>
  <si>
    <t>瑶沟村</t>
  </si>
  <si>
    <t>人居环境整治项目</t>
  </si>
  <si>
    <t>张村乡瑶沟村村民委员会</t>
  </si>
  <si>
    <t>1、开挖基础:约900立方；2、浆砌片石挡土墙：长约85米，共计约1650立方片石；3、土方回填碾压:共计约2000立方。</t>
  </si>
  <si>
    <t>带动脱贫户11户11人、监测户1户1人增收；改善58户147人（其中脱贫户11户23人、监测户1户1人）生活条件。</t>
  </si>
  <si>
    <t>带动脱贫户11户11人、监测户1户1人增收。</t>
  </si>
  <si>
    <t>张朝军15803567741</t>
  </si>
  <si>
    <t>胡底村</t>
  </si>
  <si>
    <t>胡底乡胡底村村民委员会</t>
  </si>
  <si>
    <t>村内破损道路硬化改造约5000平方米。</t>
  </si>
  <si>
    <t>带动脱贫户5户5人增收；改善91户2035人（脱贫户54户80人、监测户1户3人）生活条件。</t>
  </si>
  <si>
    <t>车秀亮13703567229</t>
  </si>
  <si>
    <t>苗沟村</t>
  </si>
  <si>
    <t>晾晒场硬化项目</t>
  </si>
  <si>
    <t>2025年9月</t>
  </si>
  <si>
    <t>胡底乡苗沟村村民委员会</t>
  </si>
  <si>
    <t>12公分厚水泥硬化场地5000平米。</t>
  </si>
  <si>
    <t>带动脱贫户3户3人、监测户1户1人增收；改善156户409人（其中脱贫户12户24人，监测户1户1人）生活条件。</t>
  </si>
  <si>
    <t>豆瑞堂13509760821</t>
  </si>
  <si>
    <t>庙坡村</t>
  </si>
  <si>
    <t>街巷道路修复项目</t>
  </si>
  <si>
    <t>郑庄镇庙坡村村民委员会</t>
  </si>
  <si>
    <t>街巷道路破拆挖除及平整地面5000平米、混凝土铺设厚度0.15米、计4900平米。</t>
  </si>
  <si>
    <t>带动9户9人增收（其中脱贫户5户5人）；改善120户286人（其中脱贫户10户13人、监测户1户2人）生活条件。</t>
  </si>
  <si>
    <t>带动9户9人增收（其中脱贫户5户5人）。</t>
  </si>
  <si>
    <t>吕抗战13835695545</t>
  </si>
  <si>
    <t>中村镇</t>
  </si>
  <si>
    <t>下川村</t>
  </si>
  <si>
    <t>中村镇下川村村民委员会</t>
  </si>
  <si>
    <t>下川村4条主要田间道路长约3200米，宽2.5米，厚15厘米，约8000平方进行商品混凝土铺设。</t>
  </si>
  <si>
    <t>带动脱贫户3户3人、监测户2户2人增收；改善140户353人（其中脱贫户3户4人、监测户2户2人）生活条件。</t>
  </si>
  <si>
    <t>带动脱贫户3户3人、监测户2户2人增收。</t>
  </si>
  <si>
    <t>仝书明13835626512</t>
  </si>
  <si>
    <t>松峪村</t>
  </si>
  <si>
    <t>道路硬化项目</t>
  </si>
  <si>
    <t>中村镇松峪村村民委员会</t>
  </si>
  <si>
    <t>对松峪村及塞头庄街道进行硬化，主街道长2000米，宽约5米，路面硬化厚度5厘米，面积10000平米。胡同、小巷长1600米，宽约3米，路面硬化厚度5厘米，面积4800平米。</t>
  </si>
  <si>
    <t>带动11户11人增收（其中脱贫户2户2人）；改善178户514人（其中脱贫户2户2人）生活条件。</t>
  </si>
  <si>
    <t>带动11户11人增收（其中脱贫户2户2人）。</t>
  </si>
  <si>
    <t>樊书刚13834315763</t>
  </si>
  <si>
    <t>上川村</t>
  </si>
  <si>
    <t>生产生活场地建设项目</t>
  </si>
  <si>
    <t>中村镇上川村村民委员会</t>
  </si>
  <si>
    <t>上川村生产生活场地建设1500平米，回填土方3000立方米，混凝土C25底层150立方米，混凝土C30表层300立方米，（打护坝144立方米，根基104立方米）用石头248立方米。</t>
  </si>
  <si>
    <t>带动脱贫户4户4人增收；改善185户515人（其中脱贫户6户17人）生活条件。</t>
  </si>
  <si>
    <t>带动脱贫户4户4人增收。</t>
  </si>
  <si>
    <t>陈树云13703567403</t>
  </si>
  <si>
    <t>蒲泓村</t>
  </si>
  <si>
    <t>晾晒场及道路硬化项目</t>
  </si>
  <si>
    <t>2025年2月</t>
  </si>
  <si>
    <t>中村镇蒲泓村村民委员会</t>
  </si>
  <si>
    <t>冶内晾晒场1000平米，蒲泓晾晒场900平米，石务晾晒场1000平米，冶内至冶东沟铺设水泥道路2500平米。</t>
  </si>
  <si>
    <t>带动13户13人增收（其中脱贫户1户1人、监测户2户2人）；改善403户1025人（其中脱贫户8户10人、监测户4户4人)生活条件。</t>
  </si>
  <si>
    <t>带动13户13人增收（其中脱贫户1户1人、监测户2户2人）。</t>
  </si>
  <si>
    <t>王帅18435610000</t>
  </si>
  <si>
    <t>上峪村</t>
  </si>
  <si>
    <t>中村镇上峪村村民委员会</t>
  </si>
  <si>
    <t>1、上峪村晾晒场1800㎡，长60m，宽30m，厚度20cm；2、硬化地面：长60米，宽30米，厚度0.2米，60*30*0.2=360立方米，用商砼料硬化含人工；3、砌护坝：长70米，宽0.8米，高度1.8米，70*0.8*1.8=100.8立方米；4、场地建设：需动用挖机对场地周边进行平整修建。</t>
  </si>
  <si>
    <t>带动脱贫户3户3人、监测户1户1人增收；改善121户360人（其中脱贫户13户27人、监测户1户1人）生活条件。</t>
  </si>
  <si>
    <t>郑林刚13753606393</t>
  </si>
  <si>
    <t>东川村</t>
  </si>
  <si>
    <t>中村镇东川村股份经济合作社</t>
  </si>
  <si>
    <t>村委办公楼、舞台及旧院屋顶新建光伏发电站200kw，购置太阳能板组件、逆变器及配套设施等。</t>
  </si>
  <si>
    <t>带动农户5户5人增收；增加村集体收入。</t>
  </si>
  <si>
    <t>带动农户5户5人增收。</t>
  </si>
  <si>
    <t>姚红社13593322638</t>
  </si>
  <si>
    <t>下峪村</t>
  </si>
  <si>
    <t>中村镇下峪村股份经济合作社</t>
  </si>
  <si>
    <t>村委办公楼屋顶新建光伏发电300kw，购置太阳能板组件、逆变器及配套设施等。</t>
  </si>
  <si>
    <t>蔡明社13935629885</t>
  </si>
  <si>
    <t>北庄村</t>
  </si>
  <si>
    <t>中村镇北庄村股份经济合作社</t>
  </si>
  <si>
    <t>建设4000平米800KW光伏发电站。购置太阳能板组件、逆变器及配套设施等，安装1000KW变压器。</t>
  </si>
  <si>
    <t>带动农户10户10人增收；增加村集体收入。</t>
  </si>
  <si>
    <t>带动农户10户10人增收。</t>
  </si>
  <si>
    <t>王晶15235619491</t>
  </si>
  <si>
    <t>产业服务支撑项目</t>
  </si>
  <si>
    <t>农业社会化服务</t>
  </si>
  <si>
    <t>农机具库棚建设及农机具购置项目</t>
  </si>
  <si>
    <t>胡底乡梁坪村股份经济合作社</t>
  </si>
  <si>
    <t>建设农机具库棚，购置农业机械设备：拖拉机、配套打草机、旋耕机、深耕机、玉米种植机、小麦种植机、玉米收割机、秸秆打捆机。</t>
  </si>
  <si>
    <t>蒲池村</t>
  </si>
  <si>
    <t>农机服务合作社项目</t>
  </si>
  <si>
    <t>胡底乡蒲池村股份经济合作社</t>
  </si>
  <si>
    <t>带动脱贫户2户2人、监测户3户3人增收。</t>
  </si>
  <si>
    <t>何军15535687008</t>
  </si>
  <si>
    <t>张村村</t>
  </si>
  <si>
    <t>张村乡张村村股份经济合作社</t>
  </si>
  <si>
    <t>建设组件装机容量为100KW的分布式光伏项目，购变压器、低压线缆、太阳能光伏组件、逆变器、光伏支架及配套相关设备等。</t>
  </si>
  <si>
    <t>李艳芳15835619673</t>
  </si>
  <si>
    <t>龙港镇</t>
  </si>
  <si>
    <t>景村村</t>
  </si>
  <si>
    <t>龙港镇景村村村民委员会</t>
  </si>
  <si>
    <t>混凝土新建道路1310米；附属设施护栏长68米；排水渠长440米；涵管长30米。</t>
  </si>
  <si>
    <t>带动17户17人（其中脱贫户2户2人、监测户1户1人）增收；改善97户202人（其中脱贫户14户26人、监测户3户5人）生活条件。</t>
  </si>
  <si>
    <t>带动17户17人（其中脱贫户2户2人、监测户1户1人）增收。</t>
  </si>
  <si>
    <t>侯王伟18235446540</t>
  </si>
  <si>
    <t>洺水村</t>
  </si>
  <si>
    <t>道路铺设及护栏安装项目</t>
  </si>
  <si>
    <t>郑庄镇洺水村村民委员会</t>
  </si>
  <si>
    <t>道路铺设及广场边防护设施安装等，其中：主村硬化道路565米，宽约6米，龙王沟硬化路面100米，宽约4.5米，北山硬化道路70米，宽约4米，圪料沟硬化路面140米，宽约4米，水泥路拆除旧路面875米，渣土外运4680平方米，塑料膜养护875米及广场边防护设施安装等。</t>
  </si>
  <si>
    <t>带动农户16人增收（其中脱贫户2人）；改善185户441人（其中脱贫户4户11人）生活条件。</t>
  </si>
  <si>
    <t>带动农户16人增收（其中脱贫户2人）。</t>
  </si>
  <si>
    <t>商李桢13593335413</t>
  </si>
  <si>
    <t>柿元村</t>
  </si>
  <si>
    <t>龙港镇柿元村村民委员会</t>
  </si>
  <si>
    <t>道路硬化4000平方米；路基夯实4000平方米。</t>
  </si>
  <si>
    <t>带动农户7户7人增收；改善40户95人（其中脱贫户1户1人、监测户1户1人）生活条件。</t>
  </si>
  <si>
    <t>带动农户7户7人增收。</t>
  </si>
  <si>
    <t>李光军13613566960</t>
  </si>
  <si>
    <t>芦坡村</t>
  </si>
  <si>
    <t>张村乡芦坡村股份经济合作社</t>
  </si>
  <si>
    <t>购太阳能光伏组件、光伏支架、变压器、低压电缆、逆变器、控制箱等光伏阵列设备，安装运输及地基基础，其他附属工程，在现有股份经济合作社屋顶及附属用地建设组件装机容量为300kw的分布式光伏项目。</t>
  </si>
  <si>
    <t>带动脱贫户15户15人、监测户3户3人增收。</t>
  </si>
  <si>
    <t>李张军13935641221</t>
  </si>
  <si>
    <t>基础设施提升项目</t>
  </si>
  <si>
    <t>张村乡芦坡村村民委员会</t>
  </si>
  <si>
    <t>上庄村民组新建晾晒场2000平米，平整土地、回填、硬化2000平米；芦坡村委门口至南河桥扩宽道路，填土方约660立方米；硬化路面长143米，共330平米；新建护坝长143米，共825立方米；芦坡南河新建挡墙30立方米。</t>
  </si>
  <si>
    <t>带动脱贫户16人、监测户2人增收；改善288户779人（其中脱贫户42户100人、监测户9户26人）生活条件。</t>
  </si>
  <si>
    <t>带动脱贫户16人、监测户2人增收。</t>
  </si>
  <si>
    <t>上梁村</t>
  </si>
  <si>
    <t>固县乡上梁村村民委员会</t>
  </si>
  <si>
    <t>上梁主村路前西边地面硬化2650平米；修建护坡约150米等。</t>
  </si>
  <si>
    <t>带动脱贫户17人增收；改善148户341人（其中脱贫户21户53人、监测户1户4人）生活条件。</t>
  </si>
  <si>
    <t>带动脱贫户17人增收。</t>
  </si>
  <si>
    <t>崔丽霞15135666086</t>
  </si>
  <si>
    <t>下峰村</t>
  </si>
  <si>
    <t>龙港镇下峰村村民委员会</t>
  </si>
  <si>
    <t>长2公里、宽3米、厚0.15米水泥混凝土路面，包括2个漫水路，总面积6000平米。</t>
  </si>
  <si>
    <t>带动23人增收（包括脱贫户11人、监测户2人)；改善81户198人（其中脱贫户20户36人、监测户3户4人）生活条件。</t>
  </si>
  <si>
    <t>带动23人增收（包括脱贫户11人、监测户2人)。</t>
  </si>
  <si>
    <t>董志军13191262733</t>
  </si>
  <si>
    <t>冯村村</t>
  </si>
  <si>
    <t>张村乡冯村村村民委员会</t>
  </si>
  <si>
    <t>修建田间道路约10公里，覆盖窑凹、沙坪东头、院上、张岩地、北堂后地、庙沟东头、雨沟、郝家山、李家沟、上钩等处去地道路，包括路基，路宽2.5米，厚度0.15米，共计25000平方米。</t>
  </si>
  <si>
    <t>带动脱贫户11人增收；改善213户616人（其中脱贫户68户169人、监测户1户1人）生活条件。</t>
  </si>
  <si>
    <t>带动脱贫户11人增收。</t>
  </si>
  <si>
    <t>陈敏倩15582615212</t>
  </si>
  <si>
    <t>养殖业基地</t>
  </si>
  <si>
    <t>潘河村</t>
  </si>
  <si>
    <t>蛋鸡养殖项目</t>
  </si>
  <si>
    <t>县畜牧兽医服务中心</t>
  </si>
  <si>
    <t>嘉峰镇潘河村股份经济合作社</t>
  </si>
  <si>
    <t>平整硬化场地约4500平米，修建砖结构养殖棚1栋约1500平米，修建库房、蛋房约1000平米，购置自动化养殖设备一套以及水电等基础设施配套设施。</t>
  </si>
  <si>
    <t>带动农户5人就业增收；带动分红312户；增加村集体收入。</t>
  </si>
  <si>
    <t>带动农户5人就业增收。</t>
  </si>
  <si>
    <t>常文飞13834067229</t>
  </si>
  <si>
    <t>秦庄村</t>
  </si>
  <si>
    <t>嘉峰镇秦庄村股份经济合作社</t>
  </si>
  <si>
    <t>装机容量为110KW，安装购置550Wp光伏组件200块，购置光伏支架约10吨，购置安装50KW、100KW逆变器2台，购置光伏专用电缆、配电箱、并网柜等配套设备。</t>
  </si>
  <si>
    <t>带动脱贫户4人增收；增加村集体收入。</t>
  </si>
  <si>
    <t>带动脱贫户4人增收。</t>
  </si>
  <si>
    <t>赵国栋15103567177</t>
  </si>
  <si>
    <t>嘉峰镇武安村股份经济合作社</t>
  </si>
  <si>
    <t>购太阳能光伏组件、光伏支架、变压器、低压电缆、逆变器、光伏专用并网箱等光伏阵列设备，安装运输及地基基础，其他附属工程，在现有村委屋顶及附属用地建设组件装机容量为800kw的分布式光伏项目。</t>
  </si>
  <si>
    <t>带动农户5人增收；带动分红505户1230人；增加村集体收入。</t>
  </si>
  <si>
    <t>带动农户5人增收。</t>
  </si>
  <si>
    <t>张山村</t>
  </si>
  <si>
    <t>嘉峰镇五里庙村股份经济合作社</t>
  </si>
  <si>
    <t>购太阳能光伏组件、光伏支架、变压器、低压电缆、逆变器、光伏专用并网箱等光伏阵列设备，安装运输及地基基础，其他附属工程，在现有村委屋顶及附属用地建设组件装机容量为1000kw的分布式光伏项目。</t>
  </si>
  <si>
    <t>带动脱贫户3人增收；带动分红287户；增加村集体收入。</t>
  </si>
  <si>
    <t>带动脱贫户3人增收。</t>
  </si>
  <si>
    <t>王早甫13903567031</t>
  </si>
  <si>
    <t>郭南村</t>
  </si>
  <si>
    <t>光储充一体化项目</t>
  </si>
  <si>
    <t>嘉峰镇郭南村股份经济合作社</t>
  </si>
  <si>
    <t>500KW分布式光伏，2000KVA箱变两台，320KW充电桩10台，219KW/h储能设备，及场地硬化。</t>
  </si>
  <si>
    <t>带动农户8人增收（其中脱贫户4人、监测户1人）；增加村集体收入。</t>
  </si>
  <si>
    <t>带动农户8人增收（其中脱贫户4人、监测户1人）。</t>
  </si>
  <si>
    <t>张庆丰13703567940</t>
  </si>
  <si>
    <t>王寨村</t>
  </si>
  <si>
    <t>晒粮场建设项目</t>
  </si>
  <si>
    <t>龙港镇王寨村村民委员会</t>
  </si>
  <si>
    <t>在龙港镇王寨村下街的舞台院内、路边小广场及东村原村委大院新建三处晒粮场。项目需要平整场地，拆除塌方损毁的房屋，硬化地面约1750平米。</t>
  </si>
  <si>
    <t>带动农户6人增收（其中脱贫户4人）；改善398户963人（其中脱贫户85户186人、监测户2户2人）生活条件。</t>
  </si>
  <si>
    <t>带动农户6人增收（其中脱贫户4人）。</t>
  </si>
  <si>
    <t>崔政13935688410</t>
  </si>
  <si>
    <t>上苏庄村</t>
  </si>
  <si>
    <t>龙港镇上苏庄村村民委员会</t>
  </si>
  <si>
    <t>商品混凝土硬化上苏庄村田间道路1.5公里（上苏庄组300米，庙后组300米，村里组400米，大坪500米),宽2.5米，厚度0.15米。</t>
  </si>
  <si>
    <t>带动54人增收（其中脱贫户1人）；改善480户1325人（其中脱贫户1户4人、监测户2户2人）生活条件。</t>
  </si>
  <si>
    <t>带动54人增收（其中脱贫户1人）。</t>
  </si>
  <si>
    <t>郑红霞13835653432</t>
  </si>
  <si>
    <t>樊村村</t>
  </si>
  <si>
    <t>龙港镇樊村村村民委员会</t>
  </si>
  <si>
    <t>安装水泵一台，其中引水管网1400米，更换樊村村自来水管网4300米。</t>
  </si>
  <si>
    <t>带动10人增收（其中脱贫户6人、监测户1人）；改善320户704人（其中脱贫户83户177人、监测户6户12人）生活条件。</t>
  </si>
  <si>
    <t>带动10人增收（其中脱贫户6人、监测户1人）。</t>
  </si>
  <si>
    <t>路一帆18334691144</t>
  </si>
  <si>
    <t>中村村</t>
  </si>
  <si>
    <t>护坝项目</t>
  </si>
  <si>
    <t>中村镇中村村村民委员会</t>
  </si>
  <si>
    <t>中村村老加油站李拽拽、董小强等5户门前护坝工程，护坝长120米，宽1米，高12.5米，共1500立方米。</t>
  </si>
  <si>
    <t>带动脱贫户3户3人增收；改善5户15人生活条件。</t>
  </si>
  <si>
    <t>带动脱贫户3户3人增收。</t>
  </si>
  <si>
    <t>杨海庭18835619464</t>
  </si>
  <si>
    <t>对上峪村供水管道进行检修更新，预计建供水总管道3000米，分管道2400米，入户管道2000米，水泥路3000米（切割、硬化）；在上峪村新建20立方蓄水池一座。</t>
  </si>
  <si>
    <t>带动脱贫户3人、监测户1人增收；改善121户360人（其中脱贫户13户27人、监测户1户1人）生活条件。</t>
  </si>
  <si>
    <t>带动脱贫户3人、监测户1人增收。</t>
  </si>
  <si>
    <t>上阁村</t>
  </si>
  <si>
    <t>中村镇上阁村村民委员会</t>
  </si>
  <si>
    <t>在上阁村范围内改造村外管道200米，村内供水管道8700米。</t>
  </si>
  <si>
    <t>带动10人增收（其中脱贫户3人）；改善150户386人（其中脱贫户9户20人、监测户1户1人）生活条件。</t>
  </si>
  <si>
    <t>带动10人增收（其中脱贫户3人）。</t>
  </si>
  <si>
    <t>乔佳楠19801026774</t>
  </si>
  <si>
    <t>南河村</t>
  </si>
  <si>
    <t>中村镇南河村村民委员会</t>
  </si>
  <si>
    <t>对柳沟供水管网进行改造提升，预计建供水总管道3298米。</t>
  </si>
  <si>
    <t>带动特困人员2户2人、低保户1户4人增收；改善37户102人生活条件。</t>
  </si>
  <si>
    <t>带动特困人员2户2人、低保户1户4人增收。</t>
  </si>
  <si>
    <t>刘龙13934318674</t>
  </si>
  <si>
    <t>新铺设供水管网4240米。</t>
  </si>
  <si>
    <t>张马村</t>
  </si>
  <si>
    <t>便民桥项目</t>
  </si>
  <si>
    <t>2024年11月</t>
  </si>
  <si>
    <t>中村镇张马村村民委员会</t>
  </si>
  <si>
    <t>新建便民桥一座。</t>
  </si>
  <si>
    <t>带动脱贫户1户1人增收；改善125户651人（其中脱贫户1户3人）生活条件。</t>
  </si>
  <si>
    <t>带动脱贫户1户1人增收。</t>
  </si>
  <si>
    <t>苗锦尧15635660521</t>
  </si>
  <si>
    <t>土沃乡</t>
  </si>
  <si>
    <t>交口村</t>
  </si>
  <si>
    <t>粮食储晾场项目</t>
  </si>
  <si>
    <t>土沃乡交口村村民委员会</t>
  </si>
  <si>
    <t>新建储晾场4个约2810平方米及护村坝60立方米（河东2#储晾场约650平方米、河东3#储晾场约260平方米、河东4#储晾场约1600平方米、洞沟储晾场约300平方米与60立方米护村坝）。</t>
  </si>
  <si>
    <t>带动脱贫户4人增收；改善210户510人（其中脱贫户45户107人、监测户4户12人）生活条件。</t>
  </si>
  <si>
    <t>王玲玲15735681163</t>
  </si>
  <si>
    <t>南河底村</t>
  </si>
  <si>
    <t>固县乡南河底村股份经济合作社</t>
  </si>
  <si>
    <t>在现有村委屋顶及附属用地建设组件装机容量为600kw的分布式光伏项目。主要建设内容为：购置和安装太阳能光伏组件、光伏支架、变压器、低压线缆、逆变器、控制箱等光伏阵列设备，以及地基基础建设和其他附属工程。</t>
  </si>
  <si>
    <t>带动脱贫户10人增收。增加村集体收入</t>
  </si>
  <si>
    <t>带动脱贫户10人增收。</t>
  </si>
  <si>
    <t>李海龙13834060519</t>
  </si>
  <si>
    <t>固县乡上梁村股份经济合作社</t>
  </si>
  <si>
    <t>在上梁村安圪良及附属用地建设组件装机容量为1000KW的分布式光伏项目。主要建设内容为：购置和安装太阳能光伏组件、光伏支架、变压器、低压线缆、逆变器、控制箱等光伏阵列设备，以及地基基础建设和其他附属工程，发电方式全额上网模式。</t>
  </si>
  <si>
    <t>带动脱贫户10人、监测户1人增收；增加村集体收入。</t>
  </si>
  <si>
    <t>带动脱贫户10人、监测户1人增收。</t>
  </si>
  <si>
    <t>南瑶村</t>
  </si>
  <si>
    <t>肉牛养殖项目</t>
  </si>
  <si>
    <t>沁水县岐家山农牧发展有限公司</t>
  </si>
  <si>
    <t>新建5栋牛棚4000平方米(每栋800平方米)；饲料青贮池1500立方米；新建400平方米库房及办公场所；配套水电路设施；购买繁殖母牛、种牛共150头。</t>
  </si>
  <si>
    <t>带动20人（其中脱贫户5人）就业增收；按政策规定缴纳分红。</t>
  </si>
  <si>
    <t>带动20人（其中脱贫户5人）就业增收。</t>
  </si>
  <si>
    <t>李锦鸿15535620888</t>
  </si>
  <si>
    <t>固镇村</t>
  </si>
  <si>
    <t>龙港镇固镇村村民委员会</t>
  </si>
  <si>
    <t>商砼C25硬化，硬化固镇村田间道路1.4公里（西河前砖岩沟至中砖岩沟600米，固镇至南河地400米，店坪至后东坡400米），宽2.5米，厚度0.15米。</t>
  </si>
  <si>
    <t>带动54户54人增收（其中脱贫户10户10人）；改善54户155人（其中脱贫户10户24人）生活条件。</t>
  </si>
  <si>
    <t>带动54户54人增收（其中脱贫户10户10人）。</t>
  </si>
  <si>
    <t>王勇13835651632</t>
  </si>
  <si>
    <t>杏峪村</t>
  </si>
  <si>
    <t>龙港镇杏峪村股份经济合作社</t>
  </si>
  <si>
    <t>装机容量为400KW，购置550KW太阳能板组件850块，50KW逆变器10台，安装变压器一台，镀锌方钢配套设施等。</t>
  </si>
  <si>
    <t>带动脱贫户1户1人、监测户2户3人增收；增加村集体收入。</t>
  </si>
  <si>
    <t>带动脱贫户1户1人、监测户2户3人增收。</t>
  </si>
  <si>
    <t>段复之13096653699</t>
  </si>
  <si>
    <t>马邑村</t>
  </si>
  <si>
    <t>龙港镇马邑村村民委员会</t>
  </si>
  <si>
    <t>大老沟道路的改建，道路长约2.5公里，红线标准宽度为3；。陈家凹-迎沟道路的改建，道路长约2.2公里，红线标准宽度为3米；陈家凹-北坡铁路洞口道路硬化改造，道路长约2公里，红线标准宽度为3米；道路路面均采用15厘米C25混凝土面层+15厘米4%水泥土垫层。</t>
  </si>
  <si>
    <t>带动15户15人增收；改善240户462人（其中脱贫户1户4人、监测户1户2人）生活条件。</t>
  </si>
  <si>
    <t>带动15户15人增收。</t>
  </si>
  <si>
    <t>段杨红13753667189</t>
  </si>
  <si>
    <t>青龙村</t>
  </si>
  <si>
    <t>龙港镇青龙村村民委员会</t>
  </si>
  <si>
    <t>C25商砼硬化青龙村田间道路3公里，宽3米，厚0.15米。</t>
  </si>
  <si>
    <t>带动2户2人增收（其中脱贫户1户1人）；改善150户480人（其中脱贫户68户150人、监测户8户15人）生活条件。</t>
  </si>
  <si>
    <t>带动2户2人增收（其中脱贫户1户1人）。</t>
  </si>
  <si>
    <t>张飞飞13753602388</t>
  </si>
  <si>
    <t>塘坪村</t>
  </si>
  <si>
    <t>田间道路提升项目</t>
  </si>
  <si>
    <t>土沃乡塘坪村村民委员会</t>
  </si>
  <si>
    <t>铺设田间道路，商砼C25硬化，长约1600米，均宽3米，厚15公分，共计4800平方米。</t>
  </si>
  <si>
    <t>带动脱贫户8户8人、监测户2户2人增收；改善233户605人（其中脱贫户59户164人、监测户8户19人）生活条件。</t>
  </si>
  <si>
    <t>带动脱贫户8户8人、监测户2户2人增收。</t>
  </si>
  <si>
    <t>侯阿丽15296665839</t>
  </si>
  <si>
    <t>西大村</t>
  </si>
  <si>
    <t>街巷道路硬化项目</t>
  </si>
  <si>
    <t>郑庄镇西大村村民委员会</t>
  </si>
  <si>
    <t>房屋街巷道路硬化4600平米，混凝土厚度为20厘米，水稳垫层为10厘米。</t>
  </si>
  <si>
    <t>带动脱贫户10人就业增收；改善295户731人（其中脱贫户17户33人）生活条件。</t>
  </si>
  <si>
    <t>带动脱贫户10人就业增收。</t>
  </si>
  <si>
    <t>原帅18334699116</t>
  </si>
  <si>
    <t>对田间道路铺设混凝土3公里，宽度3米，厚度15公分。</t>
  </si>
  <si>
    <t>带动脱贫户10人就业增收；改善295户731人（其中脱贫户17户33人、监测户1户2人）生活条件。</t>
  </si>
  <si>
    <t>十里乡</t>
  </si>
  <si>
    <t>河北村</t>
  </si>
  <si>
    <t>水土流失治理项目</t>
  </si>
  <si>
    <t>十里乡人民政府</t>
  </si>
  <si>
    <t>镇区河堤防渗治理1305平米，沿线水土保持整治1000平米，沿河石坝整治340立方米。</t>
  </si>
  <si>
    <t>带动21人增收(其中脱贫户3人）；改善75户115人（其中脱贫户21户37人、监测户3户4人）生活条件。</t>
  </si>
  <si>
    <t>带动21人增收(其中脱贫户3人）。</t>
  </si>
  <si>
    <t>张阳敏13610662037</t>
  </si>
  <si>
    <t>柿庄镇</t>
  </si>
  <si>
    <t>海则村</t>
  </si>
  <si>
    <t>柿庄镇海则村村民委员会</t>
  </si>
  <si>
    <t>上海则自然庄硬化道路约9808.32平方米。</t>
  </si>
  <si>
    <t>带动5人增收（其中脱贫户3人）；改善93户231人（其中脱贫户8户26人）生活条件。</t>
  </si>
  <si>
    <t>带动5人增收（其中脱贫户3人）。</t>
  </si>
  <si>
    <t>宋秀忠15835682769</t>
  </si>
  <si>
    <t>柿庄镇张村村村民委员会</t>
  </si>
  <si>
    <t>张村村泉上、老鸦掌自然庄改造饮水管道约11400米设施建设，安装水表。</t>
  </si>
  <si>
    <t>改善56户167人（其中脱贫户5户10人）生活条件。</t>
  </si>
  <si>
    <t>带动脱贫户2户3人，监测户1户1人就业增收。</t>
  </si>
  <si>
    <t>王志明13593339755</t>
  </si>
  <si>
    <t>生猪养殖项目</t>
  </si>
  <si>
    <t>山西丰之锦农业科技有限公司</t>
  </si>
  <si>
    <t>总占地36600平米，年出栏1万头生猪养殖。拟租赁土地55亩，平整场地及三通一平，建设标准化猪舍7200余平米，管理用房300平米、粪污池10000立方米、养殖设备及其他基础配套设施建设。</t>
  </si>
  <si>
    <t>带动脱贫户5户5人就业增收。按规定缴纳分红推进巩固脱贫成果。</t>
  </si>
  <si>
    <t>带动脱贫户5户5人就业增收。</t>
  </si>
  <si>
    <t>田艳13403561136</t>
  </si>
  <si>
    <t>应郭村</t>
  </si>
  <si>
    <t>梨果加工项目（二期）</t>
  </si>
  <si>
    <t>柿庄镇应郭村股份经济合作社</t>
  </si>
  <si>
    <t>新建1200平方米厂房、500平方米的恒温室、引进梨果深加工全自动生产线以及道路硬化。</t>
  </si>
  <si>
    <t>带动农户40户就业增收；壮大村集体收入。</t>
  </si>
  <si>
    <t>带动农户40户就业增收。</t>
  </si>
  <si>
    <t>田书代13835653257</t>
  </si>
  <si>
    <t>柿庄镇应郭村村民委员会</t>
  </si>
  <si>
    <t>农场、西坪上、下湾三个自然庄进行饮水管网改造约116户4000米，一宅一表安装水表控制水用量。</t>
  </si>
  <si>
    <t>带动10余农户就业；改善278户706人（其中脱贫户11户18人、监测户2户6人）生活条件。</t>
  </si>
  <si>
    <t>带动10户农户就业。</t>
  </si>
  <si>
    <t>枣元村</t>
  </si>
  <si>
    <t>柿庄镇枣元村股份经济合作社</t>
  </si>
  <si>
    <t>购太阳能光伏组件、光伏支架、变压器、低压线缆、逆变器、光伏专用并网箱等光伏阵列设备，安装运输及地基基础，其他附属工程，在现有村委屋顶及附属用地建设组件装机容量为600kw的分布式光伏项目。发电方式：全额上网模式。</t>
  </si>
  <si>
    <t>带动脱贫户21户62人收益分红；增加村集体收入。</t>
  </si>
  <si>
    <t>带动脱贫户21户62人收益分红。</t>
  </si>
  <si>
    <t>崔海兵15135636660</t>
  </si>
  <si>
    <t>河坝修复项目</t>
  </si>
  <si>
    <t>修建两侧河坝1.818公里。</t>
  </si>
  <si>
    <t>带动脱贫户1户1人增收；改善375户1120人（其中脱贫户1户3人）生活条件。</t>
  </si>
  <si>
    <t>吕村村</t>
  </si>
  <si>
    <t>郑庄镇吕村村股份经济合作社</t>
  </si>
  <si>
    <t>场地平整、修建鸡棚及养殖设备和取暖设备、机井一眼、蓄水池、变压器及线路、员工宿舍、原材料库房、饲料加工车间、鸡蛋储存仓库、鸡场监控设备、消毒间、鸡场围墙、场地硬化等。</t>
  </si>
  <si>
    <t>带动10户10人增收（其中脱贫户1户1人）；增加村集体收入；改善182户404人（其中脱贫户16户22人、监测户3户3人）生活条件。</t>
  </si>
  <si>
    <t>郭航18603568543</t>
  </si>
  <si>
    <t>购太阳能光伏组件、光伏支架、变压器、低压线缆、逆变器、光伏专用并网箱等光伏阵列设备，安装组件装机容量为800kwP的分布式光伏项目。</t>
  </si>
  <si>
    <t>带动脱贫户4户6人、监测户3户4人务工增收；增加村集体收入；改善173户403人生活条件。</t>
  </si>
  <si>
    <t>带动脱贫户4户6人、监测户3户4人务工增收。</t>
  </si>
  <si>
    <t>樊庄村</t>
  </si>
  <si>
    <t>胡底乡樊庄村股份经济合作社</t>
  </si>
  <si>
    <t>带动脱贫户4户4人、监测户2户2人就业；增加村集体收入；改善375户1020人生活条件。</t>
  </si>
  <si>
    <t>带动脱贫户4户4人、监测户2户2人就业。</t>
  </si>
  <si>
    <t>樊斗军15103567748</t>
  </si>
  <si>
    <t>胡底乡玉溪村股份经济合作社</t>
  </si>
  <si>
    <t>优先带动脱贫户39户56人、监测户3户5人就业；增加村集体收入；改善508户1284人生活条件。</t>
  </si>
  <si>
    <t>优先带动脱贫户39户56人、监测户3户5人就业。</t>
  </si>
  <si>
    <t>优先带动脱贫户8户13人、监测户1户1人就业；增加村集体收入；改善153户408人生活条件。</t>
  </si>
  <si>
    <t>优先带动脱贫户8户13人、监测户1户1人就业。</t>
  </si>
  <si>
    <t>优先带动脱贫户3户9人、监测户4户4人就业；增加村集体收入；改善273户720人生活条件。</t>
  </si>
  <si>
    <t>优先带动脱贫户3户9人、监测户4户4人就业。</t>
  </si>
  <si>
    <t>下格碑村</t>
  </si>
  <si>
    <t>河道护坝项目</t>
  </si>
  <si>
    <t>土沃乡下格碑村村民委员会</t>
  </si>
  <si>
    <t>太行一号公路至蛇脖桥河道护坝，长180米，高4.5米。</t>
  </si>
  <si>
    <t>带动农户20人（其中脱贫户15人）务工增收；改善153户480人(其中脱贫户48户143人）生活条件。</t>
  </si>
  <si>
    <t>带动农户20人（其中脱贫户15人）务工增收</t>
  </si>
  <si>
    <t>李云13610661648</t>
  </si>
  <si>
    <t>铺设硬化汉封田间道路（使用商砼C25），长约1500米，宽3米，厚15公分，共计4500平方米。</t>
  </si>
  <si>
    <t>带动农户14人（其中脱贫户8人）务工增收；改善48户156人（其中脱贫户17户56人）生活条件。</t>
  </si>
  <si>
    <t>带动农户14人（其中脱贫户8人）务工增收。</t>
  </si>
  <si>
    <t>台亭村</t>
  </si>
  <si>
    <t>晾晒场项目</t>
  </si>
  <si>
    <t>土沃乡台亭村村民委员会</t>
  </si>
  <si>
    <t>村口东及文化广场前两处共计3200平方米，硬化厚度16公分。</t>
  </si>
  <si>
    <t>带动农户30人（其中脱贫户9人）务工增收；改善161户416人（其中脱贫户14户40人）生活条件。</t>
  </si>
  <si>
    <t>带动农户30人（其中脱贫户9人）务工增收。</t>
  </si>
  <si>
    <t>王洪宝13994727111</t>
  </si>
  <si>
    <t>下沃泉村</t>
  </si>
  <si>
    <t>田间道路建设项目</t>
  </si>
  <si>
    <t>土沃乡下沃泉村村民委员会</t>
  </si>
  <si>
    <t>田间道路建设1.2公里。维修整理南岭头上至南岭后建云猪场路基水泥铺设0.5公里、水泥铺设路面宽度为4米。前腰场至坟堎上新建田间道路水泥铺设0.7公里，水泥铺设路面宽度为3米，厚度为15厘米。</t>
  </si>
  <si>
    <t>带动农户6人（其中脱贫户2人）务工增收；改善30户80人(其中脱贫户4户13人）生活条件。</t>
  </si>
  <si>
    <t>带动农户6人（其中脱贫户2人）务工增收。</t>
  </si>
  <si>
    <t>郑跃军13835697386</t>
  </si>
  <si>
    <t>道路提升项目</t>
  </si>
  <si>
    <t>台亭村至冯凹道路维修，总长2.7公里，5米宽，18公分厚。</t>
  </si>
  <si>
    <t>带动农户30人（其中脱贫户9人）务工增收；改善161户416人（其中脱贫户14户40人)生活条件。</t>
  </si>
  <si>
    <t>杏则村</t>
  </si>
  <si>
    <t>田间道路铺设项目</t>
  </si>
  <si>
    <t>土沃乡杏则村村民委员会</t>
  </si>
  <si>
    <t>杏则村帅家庄南场坡至苗家岭、西凹约2公里，宽度3米，采用商砼C25水泥铺设，厚度15cm。</t>
  </si>
  <si>
    <t>带动农户7人（其中脱贫户3人）务工增收；改善20户60人（其中脱贫户3户12人）生活条件。</t>
  </si>
  <si>
    <t>带动农户7人（其中脱贫户3人）务工增收。</t>
  </si>
  <si>
    <t>李欣15234662909</t>
  </si>
  <si>
    <t>土沃村</t>
  </si>
  <si>
    <t>土沃乡土沃村村民委员会</t>
  </si>
  <si>
    <t>使用C25商品混凝土铺设田间道路长约1650米（其中大坪长约600米，后沟长约550米，庙后长约500米），均宽3米，厚15公分，共计4950平方米。</t>
  </si>
  <si>
    <t>带动脱贫户7户7人务工增收；改善252户665人（其中脱贫户149户348人、监测户2户5人）生活条件。</t>
  </si>
  <si>
    <t>带动脱贫户7户7人务工增收。</t>
  </si>
  <si>
    <t>郑秋明13935629715</t>
  </si>
  <si>
    <t>油料加工厂项目</t>
  </si>
  <si>
    <t>建设食用油精炼设备2套，生产车间（油料加工厂）200平方米，冷藏库50平方米，原材料库房150平方米，地磅50吨，油料储存库房100平方米，蒸馏设备1套，化验设备12台。</t>
  </si>
  <si>
    <t>建设过程中直接带动农户13户13人就业增收；增设公益性岗位，带动脱贫户6户6人、监测户1户1人增收；增加村集体收入。</t>
  </si>
  <si>
    <t>柿庄村</t>
  </si>
  <si>
    <t>柿庄镇柿庄村村民委员会</t>
  </si>
  <si>
    <t>柿庄南村自然庄水管网改总管长：1200米，支管长：6200米，大井11个，大总阀门井：2个，户小井：80户，总管开挖：800米，支管开挖：2600米；庄科开挖：主管道700米，支管道500米，管长：主管700米（50管）支管1400米，阀门井5个，水表井30个，总管200米。</t>
  </si>
  <si>
    <t>豆雅玲17803421331</t>
  </si>
  <si>
    <t>上泊村</t>
  </si>
  <si>
    <t>生猪养殖废物处理中心项目</t>
  </si>
  <si>
    <t>沁水县霖丰农牧科技有限公司</t>
  </si>
  <si>
    <t>新建蓄粪池2000立方米，三级沉淀池1500立方米，蓄水池800立方米，引进猪粪固液分离设备7套。</t>
  </si>
  <si>
    <t>带动农户4人务工增收；按规定缴纳分红巩固脱贫成果。</t>
  </si>
  <si>
    <t>带动农户4人务工增收。</t>
  </si>
  <si>
    <t>常东民16603561606</t>
  </si>
  <si>
    <t>郑村镇</t>
  </si>
  <si>
    <t>北落村</t>
  </si>
  <si>
    <t>岳城山生态养殖项目（三期）</t>
  </si>
  <si>
    <t>扩建</t>
  </si>
  <si>
    <t>郑村镇北落村股份经济合作社</t>
  </si>
  <si>
    <t>修建青贮池9000立方米，购入母牛100头。</t>
  </si>
  <si>
    <t>带动农户9户9人增收；增加村集体收入。</t>
  </si>
  <si>
    <t>任浩15934198888</t>
  </si>
  <si>
    <t>河渚村</t>
  </si>
  <si>
    <t>龙港镇河渚村村民委员会</t>
  </si>
  <si>
    <t>机械沟槽开挖及回填7200立方米，人工沟槽开挖及回填1200立方米，安装PE50毫米给水管9000米，砖砌阀门井1200毫米10座，石砌400立方米水池1座，石砌230立方米水池2座，安装管网PE32毫米约2000米，DN50阀门10个，DN25阀门60个，砖砌400*600水表井60座，安装智能水表60套及其他附属设施安装。</t>
  </si>
  <si>
    <t>带动农户15人增收；改善74户213人（脱贫户2户7人）生活条件。</t>
  </si>
  <si>
    <t>带动农户15人增收。</t>
  </si>
  <si>
    <t>吴晓军13835653690</t>
  </si>
  <si>
    <t>常店村</t>
  </si>
  <si>
    <t>街巷硬化项目</t>
  </si>
  <si>
    <t>郑村镇常店村村民委员会</t>
  </si>
  <si>
    <t>对街巷路面铺设混凝土，改造面积约为15000平米(总计约为30000平米，街巷宽度为2米-10米不等。</t>
  </si>
  <si>
    <t>带动农户7户7人增收；改善380户980人生活条件。</t>
  </si>
  <si>
    <t>宋飞飞13593324707</t>
  </si>
  <si>
    <t>给水管道包括主村内配水管网及用户接入管道，全长约为9800米（含入户管），采用PE管，管径为dn25-dn200,其中dn25为入户管，每户暂估25米。由村内现状水仓供水。</t>
  </si>
  <si>
    <t>西文兴村</t>
  </si>
  <si>
    <t>菌棒厂项目</t>
  </si>
  <si>
    <t>土沃乡西文兴村股份经济合作社</t>
  </si>
  <si>
    <t>购买机器设备原材料；修建厂房13间，其中做菌棒车间5间，养菌棒间8间，硬化场地1000㎡。</t>
  </si>
  <si>
    <t>带动8户8人增收（其中脱贫户2户2人）。</t>
  </si>
  <si>
    <t>高民霞15934195285</t>
  </si>
  <si>
    <t>雨沟路提升项目（一期）</t>
  </si>
  <si>
    <t>铺设水泥路面长约1500米，宽约5米，厚18公分。</t>
  </si>
  <si>
    <t>带动脱贫户7户7人务工增收；改善252户665人（其中脱贫户149户339人、监测户2户5人）生活条件。</t>
  </si>
  <si>
    <t>混凝土挡墙项目</t>
  </si>
  <si>
    <t>土沃乡西文兴村村民委员会</t>
  </si>
  <si>
    <t>拆除原来的堤坝180米，人工拆除外运206㎡，新砌砖墙基础90㎡，墙面勾缝288㎡，混凝土压顶9㎡，砌实心墙34.56㎡。</t>
  </si>
  <si>
    <t>带动6户6人增收（其中脱贫户2户2人）；改善12户31人（其中脱贫户2户7人）生活条件。</t>
  </si>
  <si>
    <t>带动6户6人增收（其中脱贫户2户2人）。</t>
  </si>
  <si>
    <t>后马元村</t>
  </si>
  <si>
    <t>土沃乡后马元村村民委员会</t>
  </si>
  <si>
    <t>硬化长3500米，宽3米，总面积10500平米的田间道路。C25商砼铺设，厚度15公分。</t>
  </si>
  <si>
    <t>带动农户18人增收（其中脱贫户15人、监测户2人）；改善173户440人（其中脱贫户73户203人、监测户13户43人）生活条件。</t>
  </si>
  <si>
    <t>带动农户18人增收（其中脱贫户15人、监测户2人）。</t>
  </si>
  <si>
    <t>刘国军13753668939</t>
  </si>
  <si>
    <t>肖庄村</t>
  </si>
  <si>
    <t>农产品加工项目</t>
  </si>
  <si>
    <t>郑村镇肖庄村股份经济合作社</t>
  </si>
  <si>
    <t>硬化场地5500平米；修建农产品加工、烘干厂房、电商大厅公基2000平米；修建办公房100平米；购置加工、烘干等设备及修建供水、供电等其他附属设施。</t>
  </si>
  <si>
    <t>带动农户10人增收；增加村集体收入。</t>
  </si>
  <si>
    <t>带动农户10人增收。</t>
  </si>
  <si>
    <t>杨亚丽18235642516</t>
  </si>
  <si>
    <t>后河村</t>
  </si>
  <si>
    <t>护塄、硬化项目</t>
  </si>
  <si>
    <t>郑村镇后河村村民委员会</t>
  </si>
  <si>
    <t>场地硬化3500平米，修建石墙护坡800立方米。</t>
  </si>
  <si>
    <t>带动15户15人（其中脱贫户2户2人）增收；改善493户1226人（其中脱贫户5户13人）生活条件。</t>
  </si>
  <si>
    <t>带动15户15人（其中脱贫户2户2人）增收。</t>
  </si>
  <si>
    <t>王东胜13068051101</t>
  </si>
  <si>
    <t>农产品仓储保鲜冷链基础设施建设</t>
  </si>
  <si>
    <t>孔必村</t>
  </si>
  <si>
    <t>果蔬保鲜库建设项目</t>
  </si>
  <si>
    <t>郑庄镇孔必村股份经济合作社</t>
  </si>
  <si>
    <t>修建一座长26米，宽20米，高4.2米的果蔬保鲜库，外墙为三七墙砖，内墙为保温板，安装冷冻设备、冷藏设备等。</t>
  </si>
  <si>
    <t>带动脱贫户2户2人增收；增加村集体收入。</t>
  </si>
  <si>
    <t>带动脱贫户2户2人增收。</t>
  </si>
  <si>
    <t>郭茂林13209871161</t>
  </si>
  <si>
    <t>上沃泉村</t>
  </si>
  <si>
    <t>环境整治提升项目</t>
  </si>
  <si>
    <t>土沃乡上沃泉村村民委员会</t>
  </si>
  <si>
    <t>（1）铺设地面：水泥地面1200平米，石板地面1230平米，维修台阶130平米，新建台阶90平米；（2）铺设下水管道130米；(3)铺设石头路2000平米，砖护栏400米；（4）修缮3处残墙断壁。</t>
  </si>
  <si>
    <t>带动8户8人增收（其中脱贫户1户1人）；改善170户426人(其中脱贫户19户39人、监测户5户10人）生活条件。</t>
  </si>
  <si>
    <t>带动8户8人增收（其中脱贫户1户1人）。</t>
  </si>
  <si>
    <t>郭海燕13453611154</t>
  </si>
  <si>
    <t>水产养殖业发展</t>
  </si>
  <si>
    <t>生态养殖项目</t>
  </si>
  <si>
    <t>张村乡冯村村股份经济合作社</t>
  </si>
  <si>
    <t>鱼料储存库500平米，鱼苗池450平米、种苗培育室200平米、冷库100平米、鱼类观测室250平米、鱼类化验室120平米、建设荷花池塘3600平米、育种池96平米。</t>
  </si>
  <si>
    <t>带动脱贫户6户6人增收；按政策规定缴纳分红。</t>
  </si>
  <si>
    <t>带动脱贫户6户6人增收。</t>
  </si>
  <si>
    <t>养牛项目</t>
  </si>
  <si>
    <t>沁水县土沃乡弘昌养殖场</t>
  </si>
  <si>
    <t>修建牛舍4000平方米，打护坡2000平方米，出土方26000方，修建蓄水池300立方米，铺水管2000米，安装500千瓦变压器一台，购买能繁母牛300头。</t>
  </si>
  <si>
    <t>带动脱贫户8户8人增收；按政策规定缴纳分红。</t>
  </si>
  <si>
    <t>带动脱贫户8户8人增收。</t>
  </si>
  <si>
    <t>刘芳芳18335680802</t>
  </si>
  <si>
    <t>肉牛养殖项目（二期）</t>
  </si>
  <si>
    <t>沁水县万利牛拓农牧科技有限公司</t>
  </si>
  <si>
    <t>修建牛舍4000平方，打护坡5500方，出土方45000方，修建蓄水池450立方，修建桥梁一座，青储池2000立方，安装1300KV变压器一台。</t>
  </si>
  <si>
    <t>董向阳13835695699</t>
  </si>
  <si>
    <t>南阳村</t>
  </si>
  <si>
    <t>年出栏五万只养羊建设园区项目（三期）</t>
  </si>
  <si>
    <t>山西祥兴园牧业有限公司</t>
  </si>
  <si>
    <t>修建羊舍1650平米，出土方9375方，硬化地面2000平米，修建库房600平米，冷库30平米，安装150吨地磅一台，安装光伏500KW, 购买种羊1992头。</t>
  </si>
  <si>
    <t>带动5户5人就业增收。</t>
  </si>
  <si>
    <t>冯瑞芳18303562321</t>
  </si>
  <si>
    <t>孝良村</t>
  </si>
  <si>
    <t>石拱桥改造项目</t>
  </si>
  <si>
    <t>十里乡孝良村村民委员会</t>
  </si>
  <si>
    <t>拆除原毛石小桥长9米，宽6米，两侧道路降低坡度1米，加宽道路及桥面，砌筑毛石挡土墙，新建混凝土桥一座，长9米，宽9.5米。</t>
  </si>
  <si>
    <t>带动6名农户务工增收；改善92户256人（其中脱贫户5户5人、监测户2户2人）生活条件。</t>
  </si>
  <si>
    <t>带动6名农户务工增收。</t>
  </si>
  <si>
    <t>杨栋良13610669935</t>
  </si>
  <si>
    <t>侯村村</t>
  </si>
  <si>
    <t>郑村镇侯村村村民委员会</t>
  </si>
  <si>
    <t>路基平整碾压1848平米，C25商砼硬化道路长480米、宽3米、厚15公分，C25商砼硬化道路长60米、宽3米、厚20公分。</t>
  </si>
  <si>
    <t>带动农户8人增收；改善130户380人去地劳作条件。</t>
  </si>
  <si>
    <t>带动农户8人增收。</t>
  </si>
  <si>
    <t>韩小抗13834319538</t>
  </si>
  <si>
    <t>马头山村</t>
  </si>
  <si>
    <t>郑村镇马头山村村民委员会</t>
  </si>
  <si>
    <t>马头山自然村输水管道3500米；决坡自然村输水管道2500米，支管网9000米。</t>
  </si>
  <si>
    <t>带动农户10人就业增收；改善216户554人生活条件。</t>
  </si>
  <si>
    <t>带动农户10人就业增收。</t>
  </si>
  <si>
    <t>车海亮13503562345</t>
  </si>
  <si>
    <t>田间道路改造项目</t>
  </si>
  <si>
    <t>路线全长1.2753千米，路面宽3米，路厚度15厘米，C25混凝土。包括路基路面、排水防护、平面交叉等工程。</t>
  </si>
  <si>
    <t>带动农户10人就业增收；改善274户687人生活条件。</t>
  </si>
  <si>
    <t>硬化约12620平米。村内风貌整治提升、拆违治乱、拆除残垣断壁危旧房屋、闲置公共空地整理、硬化、挡墙；街巷硬化。</t>
  </si>
  <si>
    <t>端氏镇</t>
  </si>
  <si>
    <t>必底村</t>
  </si>
  <si>
    <t>端氏镇必底村村民委员会</t>
  </si>
  <si>
    <t>新建蓄水池2个，购买水泵2台，管网改造2万余米及配套电力设施。</t>
  </si>
  <si>
    <t>带动村内劳动力20人增收（其中脱贫户16人）；改善180户480人(其中脱贫户77户168人、监测户2户3人）生活条件。</t>
  </si>
  <si>
    <t>带动村内劳动力20人增收（其中脱贫户16人）。</t>
  </si>
  <si>
    <t>王立彬13835684449</t>
  </si>
  <si>
    <t>赵寨村</t>
  </si>
  <si>
    <t>龙港镇赵寨村村民委员会</t>
  </si>
  <si>
    <t>钻325mm机井200米深一口，安装储水池三套80方，拆除原有15cm厚水泥混凝土路面1500m，沟槽开挖及回填750立方米，安装PE25mm给水管500m，安装PE32给水管1000m，安装PE50mm给水管500米，恢复15cm厚水泥混凝土路面1500m，砖砌400*600深700mm水表井9座，浆砌水井房2座，安装智能设备三套，改造所有损坏管路，申请动力表一处，安装电杆3根，安装铁门3套，安装智能水表9套。</t>
  </si>
  <si>
    <t>带动6户6人增收（其中脱贫户2户2人）；改善117户256人（其中脱贫户18户30人、监测户3户4人）生活条件。</t>
  </si>
  <si>
    <t>宋富斌18835607983</t>
  </si>
  <si>
    <t>里必村</t>
  </si>
  <si>
    <t>食品加工项目</t>
  </si>
  <si>
    <t>龙港镇里必村股份经济合作社</t>
  </si>
  <si>
    <t>新建1000平米食品加工车间，购买全自动馒头生产线、食品蒸制生产线、烤制品、磨面、榨油等设备。</t>
  </si>
  <si>
    <t>带动21户21人务工增收；增加村集体收入。</t>
  </si>
  <si>
    <t>带动21户21人务工增收。</t>
  </si>
  <si>
    <t>陈耀斌18835602999</t>
  </si>
  <si>
    <t>东沟村</t>
  </si>
  <si>
    <t>中村镇宋庄村股份经济合作社</t>
  </si>
  <si>
    <t>利用中村镇东沟村宋庄原村委大楼及场所1400平米建设300KW光伏发电站。购置太阳能板组件、逆变器、120导线850米及配套设施等，安装400KW变压器。</t>
  </si>
  <si>
    <t>带动脱贫户2户2人、监测户1户1人增收；增加村集体收入。</t>
  </si>
  <si>
    <t>带动脱贫户2户2人、监测户1户1人增收。</t>
  </si>
  <si>
    <t>侯秋林15935600548</t>
  </si>
  <si>
    <t>王街村</t>
  </si>
  <si>
    <t>可乐山小杂粮加工园建设项目</t>
  </si>
  <si>
    <t>郑村镇王街村股份经济合作社</t>
  </si>
  <si>
    <t>在原王街煤矿新建500平米的加工厂房。主要是建设厂房及购买杂粮清洗、研磨、脱皮、分装、包装等加工设备。</t>
  </si>
  <si>
    <t>带动农户15户就业增收；增加村集体收入。</t>
  </si>
  <si>
    <t>带动农户15户就业增收。</t>
  </si>
  <si>
    <t>李建军13097550083</t>
  </si>
  <si>
    <t>匣石湾村</t>
  </si>
  <si>
    <t>柿庄镇匣石湾村村民委员会</t>
  </si>
  <si>
    <t>匣石湾村珠山至北沟道路硬化3000米、石板道东进口至石板道东出口1000米，宽3米，厚1.5厘米。</t>
  </si>
  <si>
    <t>带动脱贫户农户3户3人增收（其中脱贫户2户2人）；改善50户140人（其中脱贫户2户2人）生活条件。</t>
  </si>
  <si>
    <t>带动脱贫户农户3户3人增收（其中脱贫户2户2人）。</t>
  </si>
  <si>
    <t>刘永兵15535646288</t>
  </si>
  <si>
    <t>马庄村</t>
  </si>
  <si>
    <t>农作物晾晒场项目</t>
  </si>
  <si>
    <t>嘉峰镇马庄村村民委员会</t>
  </si>
  <si>
    <t>平整场地、水泥硬化11个场地，共涉及10个自然庄，约7000平方米。</t>
  </si>
  <si>
    <t>带动20人务工增收；改善456户1099人生活条件。</t>
  </si>
  <si>
    <t>带动20人务工增收。</t>
  </si>
  <si>
    <t>李小波18203468600</t>
  </si>
  <si>
    <t>胡底乡樊庄村村民委员会</t>
  </si>
  <si>
    <t>混凝土硬化路面3公里，拓宽路面至3米，约厚15公分。</t>
  </si>
  <si>
    <t>带动农户5户5人务工增收；改善375户1020人（其中脱贫户4户4人、监测户2户2人）生活条件。</t>
  </si>
  <si>
    <t>带动农户5户5人务工增收。</t>
  </si>
  <si>
    <t>粮食种植及深加工项目</t>
  </si>
  <si>
    <t>仓储中心一座、加工厂房一座、粮食加工生产线一套以及相关农业机械配套设备。</t>
  </si>
  <si>
    <t>带动脱贫户4户4人、监测户2户2人分红增收；增加村集体收入。</t>
  </si>
  <si>
    <t>带动脱贫户4户4人、监测户2户2人分红增收。</t>
  </si>
  <si>
    <t>卫村村</t>
  </si>
  <si>
    <t>危桥塌方治理项目</t>
  </si>
  <si>
    <t>龙港镇卫村村村民委员会</t>
  </si>
  <si>
    <t>1、挡墙长20cm，计159立方米；2、路基路面处理（混凝土基层+透层油+沥混凝土路面）计196.3平米；3、挖除旧路面49.1立方米；4、碎石垫层厚50cm，计141.3平米；5、C30混凝土路沿石4.7立方米。</t>
  </si>
  <si>
    <t>带动10户10人（其中脱贫户5户5人）增收；改善251户580人（其中脱贫户56户120人）生活条件。</t>
  </si>
  <si>
    <t>带动10户10人（其中脱贫户5户5人）增收。</t>
  </si>
  <si>
    <t>王丽17262477662</t>
  </si>
  <si>
    <t>石磨小杂粮加工项目</t>
  </si>
  <si>
    <t>柿庄镇寺岭村股份经济合作社</t>
  </si>
  <si>
    <t>新建长8米、宽6米加工场房3间；购置安装高质量水石磨设备1座；新建小杂粮包装车间5间；原水磨坊改造提升；引水渠维修400米。</t>
  </si>
  <si>
    <t>带动5户农户就业增收，给无劳动力的脱贫户19户分红，壮大村集体资金。</t>
  </si>
  <si>
    <t>带动5户农户就业增收，给无劳动力的脱贫户19户分红。</t>
  </si>
  <si>
    <t>刘永兵 15535646288</t>
  </si>
  <si>
    <t>人居环境整治</t>
  </si>
  <si>
    <t>村容村貌提升</t>
  </si>
  <si>
    <t>槐庄村</t>
  </si>
  <si>
    <t>沁水县端氏镇槐庄村2025年场地硬化修复及村庄环境整治以工代赈项目</t>
  </si>
  <si>
    <t>县发展改革和科技局</t>
  </si>
  <si>
    <t>端氏镇人民政府</t>
  </si>
  <si>
    <t>（1）对村内原有旱厕拆除后新建公厕3座，拆除旱厕面积约104平方米，新建公厕总建筑面积约108平方米，同时配套建设各厕所化粪池及给排水、供电、供暖等管网。（2）对广场进行改造。对原广场路面拆除，拆除面积约1726.99平方米，广场硬化2179.27平方米（其中利旧改造约452.28平方米）。</t>
  </si>
  <si>
    <t>带动当地低收入群众35人发放劳务报酬48.75万元，其中带动吸纳易地搬迁群众12人发放劳务报酬16.68万元。</t>
  </si>
  <si>
    <t>带动低收入群众35人增收。</t>
  </si>
  <si>
    <t>张其
18303465422</t>
  </si>
  <si>
    <t>省级财政以工代赈项目</t>
  </si>
  <si>
    <t>郎壁村</t>
  </si>
  <si>
    <t>沁水县郑庄镇2025年郎壁村西良庄至陈家湾道路修复以工代赈项目</t>
  </si>
  <si>
    <t>郑庄镇人民政府</t>
  </si>
  <si>
    <t>主要建设规模为道路硬化工程，其中道路长约3165.154 米，水泥混凝土硬化路面宽度为 3 米，按间隔不大于 300 米的位置设置 1 个错车道，硬化面积约 9755.5 平方米。</t>
  </si>
  <si>
    <t>带动当地低收入群众28人发放劳务报酬33.71万元。</t>
  </si>
  <si>
    <t>带动低收入群众28人增收。</t>
  </si>
  <si>
    <t>焦强胜
18035601250</t>
  </si>
  <si>
    <t>沁水县张村乡2025年芦坡村陈家山人居环境整治以工代赈项目</t>
  </si>
  <si>
    <t>张村乡人民政府</t>
  </si>
  <si>
    <t>主要建设规模为浆砌片石挡墙 1190 立方，1 座公厕（面积 62 平米），场地硬化 420平方米。</t>
  </si>
  <si>
    <t>带动当地低收入群众22人发放劳务报酬33.36万元。</t>
  </si>
  <si>
    <t>带动低收入群众22人增收。</t>
  </si>
  <si>
    <t>李海霞
15034638767</t>
  </si>
  <si>
    <t>沁水县龙港镇固镇村2025年农村基础设施以工代赈示范项目</t>
  </si>
  <si>
    <t>龙港镇人民政府</t>
  </si>
  <si>
    <t>新建道路工程11080.65平方米，旧路拆除3680平方米、雨水边沟1600m、污水管道1600m，100立方米化粪池1座、给水工程铺设管道3610m等。</t>
  </si>
  <si>
    <t>带动当地低收入群众180人发放劳务报酬290万元。</t>
  </si>
  <si>
    <t>带动低收入群众180人增收。</t>
  </si>
  <si>
    <t>高鹏程
17635659007</t>
  </si>
  <si>
    <t>中央预算内以工代赈示范工程</t>
  </si>
  <si>
    <t>坪上村</t>
  </si>
  <si>
    <t>沁水县端氏镇坪上村以工代赈环境整治项目</t>
  </si>
  <si>
    <t>村庄主干道提升改造工程，提升改造道路长度为1538.729米，路面宽度为5--7.5米，其中水泥混凝土路面长564米，面积为3877平米，沥青混凝土路面长334米，面积为3936平米；街巷硬化及新建村庄雨污水管道，其中敷设雨污水管道长750米，水泥混凝土硬化街巷路面9028平米。</t>
  </si>
  <si>
    <t>带动当地低收入群众153人发放劳务报酬206.04万元。其中带动吸纳易地搬迁群众26人发放劳务报酬35.1万元。</t>
  </si>
  <si>
    <t>带动低收入群众153人增收。</t>
  </si>
  <si>
    <t>牛燕平
18835687500</t>
  </si>
  <si>
    <t>重点工程配套设施建设以工代赈中央预算内投资项目</t>
  </si>
  <si>
    <t>沁水县中村镇张马村2025年农村基础设施以工代赈示范项目</t>
  </si>
  <si>
    <t>中村镇人民政府</t>
  </si>
  <si>
    <t>拆除破损路面11518平方米，铺装青石板10350平方米，沥青混凝土路面4690平方米，人行道铺装2735平方米，新建挡土墙 310立方米，改造排水渠114米，敷设雨污水管道 373米，拆危治乱 1150立方米。</t>
  </si>
  <si>
    <t>带动当地低收入群众151人发放劳务报210.1万元。</t>
  </si>
  <si>
    <t>带动低收入群众151人增收。</t>
  </si>
  <si>
    <t>苗锦尧
15635660521</t>
  </si>
  <si>
    <t>中央预算内投资以工代赈项目</t>
  </si>
  <si>
    <t>金融保险配套项目</t>
  </si>
  <si>
    <t>小额贷款贴息</t>
  </si>
  <si>
    <t>沁水县</t>
  </si>
  <si>
    <t>2024年第四季度小额信贷</t>
  </si>
  <si>
    <t>2024年10月</t>
  </si>
  <si>
    <t>2024年12月</t>
  </si>
  <si>
    <t>对脱贫户监测户贷款产生的利息进行贴息。</t>
  </si>
  <si>
    <t>带动脱贫户、边缘户及严重困难户370多户发展产业增收。</t>
  </si>
  <si>
    <t>带动脱贫户及监测户发展生产。</t>
  </si>
  <si>
    <t>张翅18003565866</t>
  </si>
  <si>
    <t>2025年第一季度小额信贷</t>
  </si>
  <si>
    <t>对脱贫户和边缘户贷款产生的利息进行贴息。</t>
  </si>
  <si>
    <t>2025年第二季度小额信贷</t>
  </si>
  <si>
    <t>2025年第三季度小额信贷</t>
  </si>
  <si>
    <t>2025年第四季度小额信贷</t>
  </si>
  <si>
    <t>巩固三保障成果</t>
  </si>
  <si>
    <t>教育</t>
  </si>
  <si>
    <t>享受“雨露计划”职业教育补助</t>
  </si>
  <si>
    <t>雨露计划</t>
  </si>
  <si>
    <t>脱贫户中专职学生享受雨露计划补贴。</t>
  </si>
  <si>
    <t>200名脱贫户中专职学生享受雨露计划补贴。</t>
  </si>
  <si>
    <t>张亮17735653608</t>
  </si>
  <si>
    <t>小额贷款风险补偿金</t>
  </si>
  <si>
    <t>风险补偿金项目</t>
  </si>
  <si>
    <t>脱贫户小额贷款风险补偿。</t>
  </si>
  <si>
    <t>为370多户脱贫户、边缘户及严重困难户提供金融支持。</t>
  </si>
  <si>
    <t>就业项目</t>
  </si>
  <si>
    <t>务工补助</t>
  </si>
  <si>
    <t>生产奖补、劳务补助等</t>
  </si>
  <si>
    <t>脱贫劳动力转移就业交通补贴</t>
  </si>
  <si>
    <t>年全县脱贫劳动力省外务工交通补贴。</t>
  </si>
  <si>
    <t>对2025年外出务工的脱贫劳动力发放一次性交通补贴，跨省务工最高不超过1500元，省内县外务工最高不超过600元。促进脱贫劳动力转移就业，实现就业增收，助推乡村振兴。</t>
  </si>
  <si>
    <t>对2025年外出务工的脱贫劳动力发放一次性交通补贴。</t>
  </si>
  <si>
    <t>张慧18303469264</t>
  </si>
  <si>
    <t>公益性岗位</t>
  </si>
  <si>
    <t>乡村就业帮扶公益性岗人员待遇补贴项目</t>
  </si>
  <si>
    <t>县人力资源和社会保障局</t>
  </si>
  <si>
    <t>增设脱贫劳动力务工就业公益性岗位426人，每人每月740元；一次性人身意外伤害保险每人215元。</t>
  </si>
  <si>
    <t>可带动430人增收。</t>
  </si>
  <si>
    <t>邢翔13835698598</t>
  </si>
  <si>
    <t>“1+N”保险</t>
  </si>
  <si>
    <t>保障全县脱贫户、边缘户及严重困难户的收入底线。</t>
  </si>
  <si>
    <t>保障4258户9485人的收入底线。</t>
  </si>
  <si>
    <t>高质量庭院经济</t>
  </si>
  <si>
    <t>庭院特色种植</t>
  </si>
  <si>
    <t>支持脱贫地区高质量发展庭院经济100户。</t>
  </si>
  <si>
    <t>支持脱贫地区高质量发展庭院经济。</t>
  </si>
  <si>
    <t>带动60户农户（其中脱贫户10户）发展高质量庭院经济增收。</t>
  </si>
  <si>
    <t>稳岗补贴</t>
  </si>
  <si>
    <t>对我县脱贫劳动力外出务工就业和帮扶车间务工就业进行稳岗补贴。</t>
  </si>
  <si>
    <t>支持外出务工劳动力人数≤1610人，支持帮扶车间务工就业人数≥43人。</t>
  </si>
  <si>
    <t>促进1700人就业增收。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</si>
</sst>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59"/>
  <sheetViews>
    <sheetView tabSelected="1" workbookViewId="0">
      <pane ySplit="5" topLeftCell="A31" activePane="bottomLeft" state="frozen"/>
      <selection/>
      <selection pane="bottomLeft" activeCell="O34" sqref="O34"/>
    </sheetView>
  </sheetViews>
  <sheetFormatPr defaultColWidth="9" defaultRowHeight="14.25"/>
  <cols>
    <col min="1" max="1" width="6.75" customWidth="1"/>
    <col min="3" max="6" width="9" customWidth="1"/>
    <col min="7" max="7" width="11.0833333333333" customWidth="1"/>
    <col min="8" max="8" width="9" customWidth="1"/>
    <col min="9" max="9" width="10.375" customWidth="1"/>
    <col min="10" max="12" width="9.625" customWidth="1"/>
    <col min="13" max="13" width="8.125" customWidth="1"/>
    <col min="14" max="14" width="29.375" customWidth="1"/>
    <col min="15" max="15" width="17.125" customWidth="1"/>
    <col min="16" max="17" width="7.375" customWidth="1"/>
    <col min="18" max="19" width="11.125" customWidth="1"/>
    <col min="20" max="20" width="12.625" customWidth="1"/>
    <col min="21" max="23" width="8.125" customWidth="1"/>
    <col min="24" max="24" width="20.125" customWidth="1"/>
    <col min="25" max="25" width="9" customWidth="1"/>
    <col min="27" max="27" width="9" customWidth="1"/>
  </cols>
  <sheetData>
    <row r="1" ht="51" customHeight="1" spans="1:2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" customHeight="1"/>
    <row r="3" ht="21" customHeight="1" spans="1:27">
      <c r="A3" s="5" t="s">
        <v>1</v>
      </c>
      <c r="B3" s="5" t="s">
        <v>2</v>
      </c>
      <c r="C3" s="5"/>
      <c r="D3" s="5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8" t="s">
        <v>8</v>
      </c>
      <c r="K3" s="5" t="s">
        <v>9</v>
      </c>
      <c r="L3" s="5"/>
      <c r="M3" s="5" t="s">
        <v>10</v>
      </c>
      <c r="N3" s="10" t="s">
        <v>11</v>
      </c>
      <c r="O3" s="5" t="s">
        <v>12</v>
      </c>
      <c r="P3" s="5"/>
      <c r="Q3" s="5"/>
      <c r="R3" s="5" t="s">
        <v>13</v>
      </c>
      <c r="S3" s="5"/>
      <c r="T3" s="5"/>
      <c r="U3" s="5"/>
      <c r="V3" s="5"/>
      <c r="W3" s="5"/>
      <c r="X3" s="5" t="s">
        <v>14</v>
      </c>
      <c r="Y3" s="5" t="s">
        <v>15</v>
      </c>
      <c r="Z3" s="8" t="s">
        <v>16</v>
      </c>
      <c r="AA3" s="5" t="s">
        <v>17</v>
      </c>
    </row>
    <row r="4" ht="21" customHeight="1" spans="1:27">
      <c r="A4" s="5"/>
      <c r="B4" s="5" t="s">
        <v>18</v>
      </c>
      <c r="C4" s="5" t="s">
        <v>19</v>
      </c>
      <c r="D4" s="5" t="s">
        <v>20</v>
      </c>
      <c r="E4" s="5"/>
      <c r="F4" s="5"/>
      <c r="G4" s="5"/>
      <c r="H4" s="5"/>
      <c r="I4" s="5"/>
      <c r="J4" s="9"/>
      <c r="K4" s="10" t="s">
        <v>21</v>
      </c>
      <c r="L4" s="5" t="s">
        <v>22</v>
      </c>
      <c r="M4" s="5"/>
      <c r="N4" s="10"/>
      <c r="O4" s="5" t="s">
        <v>23</v>
      </c>
      <c r="P4" s="5" t="s">
        <v>24</v>
      </c>
      <c r="Q4" s="5"/>
      <c r="R4" s="5" t="s">
        <v>25</v>
      </c>
      <c r="S4" s="5" t="s">
        <v>26</v>
      </c>
      <c r="T4" s="5" t="s">
        <v>27</v>
      </c>
      <c r="U4" s="5" t="s">
        <v>24</v>
      </c>
      <c r="V4" s="5"/>
      <c r="W4" s="5"/>
      <c r="X4" s="5"/>
      <c r="Y4" s="5"/>
      <c r="Z4" s="9"/>
      <c r="AA4" s="5"/>
    </row>
    <row r="5" ht="80" customHeight="1" spans="1:27">
      <c r="A5" s="5"/>
      <c r="B5" s="5"/>
      <c r="C5" s="5"/>
      <c r="D5" s="5"/>
      <c r="E5" s="5"/>
      <c r="F5" s="5"/>
      <c r="G5" s="5"/>
      <c r="H5" s="5"/>
      <c r="I5" s="5"/>
      <c r="J5" s="11"/>
      <c r="K5" s="10"/>
      <c r="L5" s="5"/>
      <c r="M5" s="5"/>
      <c r="N5" s="10"/>
      <c r="O5" s="5"/>
      <c r="P5" s="5" t="s">
        <v>28</v>
      </c>
      <c r="Q5" s="5" t="s">
        <v>29</v>
      </c>
      <c r="R5" s="5"/>
      <c r="S5" s="5"/>
      <c r="T5" s="5"/>
      <c r="U5" s="5" t="s">
        <v>30</v>
      </c>
      <c r="V5" s="5" t="s">
        <v>31</v>
      </c>
      <c r="W5" s="5" t="s">
        <v>32</v>
      </c>
      <c r="X5" s="5"/>
      <c r="Y5" s="5"/>
      <c r="Z5" s="11"/>
      <c r="AA5" s="5"/>
    </row>
    <row r="6" s="1" customFormat="1" ht="76" customHeight="1" spans="1:27">
      <c r="A6" s="6">
        <v>1</v>
      </c>
      <c r="B6" s="6" t="s">
        <v>33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tr">
        <f t="shared" ref="I6:I14" si="0">E6&amp;F6</f>
        <v>胡底乡管头村</v>
      </c>
      <c r="J6" s="6" t="s">
        <v>40</v>
      </c>
      <c r="K6" s="12" t="s">
        <v>41</v>
      </c>
      <c r="L6" s="12" t="s">
        <v>42</v>
      </c>
      <c r="M6" s="6" t="s">
        <v>43</v>
      </c>
      <c r="N6" s="7" t="s">
        <v>44</v>
      </c>
      <c r="O6" s="6">
        <v>41</v>
      </c>
      <c r="P6" s="6">
        <v>35</v>
      </c>
      <c r="Q6" s="6">
        <f t="shared" ref="Q6:Q14" si="1">O6-P6</f>
        <v>6</v>
      </c>
      <c r="R6" s="6">
        <v>1</v>
      </c>
      <c r="S6" s="6">
        <v>35</v>
      </c>
      <c r="T6" s="6">
        <v>65</v>
      </c>
      <c r="U6" s="6">
        <v>0</v>
      </c>
      <c r="V6" s="6">
        <v>15</v>
      </c>
      <c r="W6" s="6">
        <v>30</v>
      </c>
      <c r="X6" s="6" t="s">
        <v>45</v>
      </c>
      <c r="Y6" s="6" t="s">
        <v>46</v>
      </c>
      <c r="Z6" s="6" t="s">
        <v>47</v>
      </c>
      <c r="AA6" s="6"/>
    </row>
    <row r="7" s="1" customFormat="1" ht="76" customHeight="1" spans="1:27">
      <c r="A7" s="6">
        <v>2</v>
      </c>
      <c r="B7" s="6" t="s">
        <v>33</v>
      </c>
      <c r="C7" s="6" t="s">
        <v>34</v>
      </c>
      <c r="D7" s="6" t="s">
        <v>35</v>
      </c>
      <c r="E7" s="6" t="s">
        <v>48</v>
      </c>
      <c r="F7" s="6" t="s">
        <v>49</v>
      </c>
      <c r="G7" s="6" t="s">
        <v>50</v>
      </c>
      <c r="H7" s="6" t="s">
        <v>39</v>
      </c>
      <c r="I7" s="6" t="str">
        <f t="shared" si="0"/>
        <v>郑庄镇龙湾村</v>
      </c>
      <c r="J7" s="6" t="s">
        <v>40</v>
      </c>
      <c r="K7" s="12" t="s">
        <v>41</v>
      </c>
      <c r="L7" s="12" t="s">
        <v>51</v>
      </c>
      <c r="M7" s="6" t="s">
        <v>52</v>
      </c>
      <c r="N7" s="7" t="s">
        <v>53</v>
      </c>
      <c r="O7" s="6">
        <v>118.9</v>
      </c>
      <c r="P7" s="6">
        <v>118</v>
      </c>
      <c r="Q7" s="6">
        <f t="shared" si="1"/>
        <v>0.900000000000006</v>
      </c>
      <c r="R7" s="6">
        <v>1</v>
      </c>
      <c r="S7" s="6">
        <v>352</v>
      </c>
      <c r="T7" s="6">
        <v>850</v>
      </c>
      <c r="U7" s="6">
        <v>0</v>
      </c>
      <c r="V7" s="7">
        <v>31</v>
      </c>
      <c r="W7" s="7">
        <v>53</v>
      </c>
      <c r="X7" s="7" t="s">
        <v>54</v>
      </c>
      <c r="Y7" s="6" t="s">
        <v>55</v>
      </c>
      <c r="Z7" s="6" t="s">
        <v>56</v>
      </c>
      <c r="AA7" s="6"/>
    </row>
    <row r="8" s="1" customFormat="1" ht="76" customHeight="1" spans="1:27">
      <c r="A8" s="6">
        <v>3</v>
      </c>
      <c r="B8" s="6" t="s">
        <v>33</v>
      </c>
      <c r="C8" s="6" t="s">
        <v>34</v>
      </c>
      <c r="D8" s="6" t="s">
        <v>35</v>
      </c>
      <c r="E8" s="6" t="s">
        <v>48</v>
      </c>
      <c r="F8" s="6" t="s">
        <v>57</v>
      </c>
      <c r="G8" s="6" t="s">
        <v>38</v>
      </c>
      <c r="H8" s="6" t="s">
        <v>39</v>
      </c>
      <c r="I8" s="6" t="str">
        <f t="shared" si="0"/>
        <v>郑庄镇东大村</v>
      </c>
      <c r="J8" s="6" t="s">
        <v>40</v>
      </c>
      <c r="K8" s="12" t="s">
        <v>58</v>
      </c>
      <c r="L8" s="12" t="s">
        <v>59</v>
      </c>
      <c r="M8" s="6" t="s">
        <v>60</v>
      </c>
      <c r="N8" s="7" t="s">
        <v>61</v>
      </c>
      <c r="O8" s="6">
        <v>84</v>
      </c>
      <c r="P8" s="6">
        <v>84</v>
      </c>
      <c r="Q8" s="6">
        <f t="shared" si="1"/>
        <v>0</v>
      </c>
      <c r="R8" s="6">
        <v>1</v>
      </c>
      <c r="S8" s="6">
        <v>192</v>
      </c>
      <c r="T8" s="6">
        <v>450</v>
      </c>
      <c r="U8" s="6">
        <v>0</v>
      </c>
      <c r="V8" s="6">
        <v>12</v>
      </c>
      <c r="W8" s="6">
        <v>12</v>
      </c>
      <c r="X8" s="6" t="s">
        <v>62</v>
      </c>
      <c r="Y8" s="6" t="s">
        <v>63</v>
      </c>
      <c r="Z8" s="6" t="s">
        <v>64</v>
      </c>
      <c r="AA8" s="6"/>
    </row>
    <row r="9" s="1" customFormat="1" ht="76" customHeight="1" spans="1:27">
      <c r="A9" s="6">
        <v>4</v>
      </c>
      <c r="B9" s="6" t="s">
        <v>33</v>
      </c>
      <c r="C9" s="6" t="s">
        <v>34</v>
      </c>
      <c r="D9" s="6" t="s">
        <v>35</v>
      </c>
      <c r="E9" s="6" t="s">
        <v>36</v>
      </c>
      <c r="F9" s="6" t="s">
        <v>65</v>
      </c>
      <c r="G9" s="6" t="s">
        <v>50</v>
      </c>
      <c r="H9" s="6" t="s">
        <v>39</v>
      </c>
      <c r="I9" s="6" t="str">
        <f t="shared" si="0"/>
        <v>胡底乡玉溪村</v>
      </c>
      <c r="J9" s="6" t="s">
        <v>40</v>
      </c>
      <c r="K9" s="12" t="s">
        <v>66</v>
      </c>
      <c r="L9" s="12" t="s">
        <v>67</v>
      </c>
      <c r="M9" s="6" t="s">
        <v>68</v>
      </c>
      <c r="N9" s="7" t="s">
        <v>69</v>
      </c>
      <c r="O9" s="6">
        <v>170</v>
      </c>
      <c r="P9" s="6">
        <v>170</v>
      </c>
      <c r="Q9" s="6">
        <f t="shared" si="1"/>
        <v>0</v>
      </c>
      <c r="R9" s="6">
        <v>1</v>
      </c>
      <c r="S9" s="6">
        <v>508</v>
      </c>
      <c r="T9" s="6">
        <v>1284</v>
      </c>
      <c r="U9" s="6">
        <v>0</v>
      </c>
      <c r="V9" s="6">
        <v>42</v>
      </c>
      <c r="W9" s="6">
        <v>62</v>
      </c>
      <c r="X9" s="6" t="s">
        <v>70</v>
      </c>
      <c r="Y9" s="6" t="s">
        <v>71</v>
      </c>
      <c r="Z9" s="6" t="s">
        <v>72</v>
      </c>
      <c r="AA9" s="6"/>
    </row>
    <row r="10" s="1" customFormat="1" ht="76" customHeight="1" spans="1:27">
      <c r="A10" s="6">
        <v>5</v>
      </c>
      <c r="B10" s="6" t="s">
        <v>33</v>
      </c>
      <c r="C10" s="6" t="s">
        <v>34</v>
      </c>
      <c r="D10" s="6" t="s">
        <v>73</v>
      </c>
      <c r="E10" s="6" t="s">
        <v>48</v>
      </c>
      <c r="F10" s="6" t="s">
        <v>74</v>
      </c>
      <c r="G10" s="6" t="s">
        <v>75</v>
      </c>
      <c r="H10" s="6" t="s">
        <v>39</v>
      </c>
      <c r="I10" s="6" t="str">
        <f t="shared" si="0"/>
        <v>郑庄镇南大村</v>
      </c>
      <c r="J10" s="6" t="s">
        <v>40</v>
      </c>
      <c r="K10" s="12" t="s">
        <v>66</v>
      </c>
      <c r="L10" s="12" t="s">
        <v>51</v>
      </c>
      <c r="M10" s="6" t="s">
        <v>76</v>
      </c>
      <c r="N10" s="7" t="s">
        <v>77</v>
      </c>
      <c r="O10" s="6">
        <v>72</v>
      </c>
      <c r="P10" s="6">
        <v>60</v>
      </c>
      <c r="Q10" s="6">
        <f t="shared" si="1"/>
        <v>12</v>
      </c>
      <c r="R10" s="6">
        <v>1</v>
      </c>
      <c r="S10" s="6">
        <v>348</v>
      </c>
      <c r="T10" s="6">
        <v>889</v>
      </c>
      <c r="U10" s="6">
        <v>0</v>
      </c>
      <c r="V10" s="6">
        <v>28</v>
      </c>
      <c r="W10" s="6">
        <v>49</v>
      </c>
      <c r="X10" s="6" t="s">
        <v>78</v>
      </c>
      <c r="Y10" s="6" t="s">
        <v>55</v>
      </c>
      <c r="Z10" s="6" t="s">
        <v>79</v>
      </c>
      <c r="AA10" s="6"/>
    </row>
    <row r="11" s="1" customFormat="1" ht="88" customHeight="1" spans="1:27">
      <c r="A11" s="6">
        <v>6</v>
      </c>
      <c r="B11" s="6" t="s">
        <v>33</v>
      </c>
      <c r="C11" s="6" t="s">
        <v>34</v>
      </c>
      <c r="D11" s="6" t="s">
        <v>35</v>
      </c>
      <c r="E11" s="6" t="s">
        <v>80</v>
      </c>
      <c r="F11" s="6" t="s">
        <v>81</v>
      </c>
      <c r="G11" s="6" t="s">
        <v>82</v>
      </c>
      <c r="H11" s="6" t="s">
        <v>39</v>
      </c>
      <c r="I11" s="6" t="str">
        <f t="shared" si="0"/>
        <v>固县乡高村村</v>
      </c>
      <c r="J11" s="6" t="s">
        <v>83</v>
      </c>
      <c r="K11" s="12" t="s">
        <v>41</v>
      </c>
      <c r="L11" s="12" t="s">
        <v>51</v>
      </c>
      <c r="M11" s="6" t="s">
        <v>84</v>
      </c>
      <c r="N11" s="7" t="s">
        <v>85</v>
      </c>
      <c r="O11" s="6">
        <v>186</v>
      </c>
      <c r="P11" s="6">
        <v>132</v>
      </c>
      <c r="Q11" s="6">
        <f t="shared" si="1"/>
        <v>54</v>
      </c>
      <c r="R11" s="6">
        <v>1</v>
      </c>
      <c r="S11" s="6">
        <v>298</v>
      </c>
      <c r="T11" s="6">
        <v>764</v>
      </c>
      <c r="U11" s="6">
        <v>0</v>
      </c>
      <c r="V11" s="6">
        <v>10</v>
      </c>
      <c r="W11" s="6">
        <v>15</v>
      </c>
      <c r="X11" s="6" t="s">
        <v>86</v>
      </c>
      <c r="Y11" s="6" t="s">
        <v>87</v>
      </c>
      <c r="Z11" s="6" t="s">
        <v>88</v>
      </c>
      <c r="AA11" s="6"/>
    </row>
    <row r="12" s="1" customFormat="1" ht="76" customHeight="1" spans="1:27">
      <c r="A12" s="6">
        <v>7</v>
      </c>
      <c r="B12" s="6" t="s">
        <v>33</v>
      </c>
      <c r="C12" s="6" t="s">
        <v>34</v>
      </c>
      <c r="D12" s="6" t="s">
        <v>89</v>
      </c>
      <c r="E12" s="6" t="s">
        <v>90</v>
      </c>
      <c r="F12" s="6" t="s">
        <v>91</v>
      </c>
      <c r="G12" s="6" t="s">
        <v>92</v>
      </c>
      <c r="H12" s="6" t="s">
        <v>39</v>
      </c>
      <c r="I12" s="6" t="str">
        <f t="shared" si="0"/>
        <v>张村乡张河村</v>
      </c>
      <c r="J12" s="6" t="s">
        <v>93</v>
      </c>
      <c r="K12" s="12" t="s">
        <v>41</v>
      </c>
      <c r="L12" s="12" t="s">
        <v>94</v>
      </c>
      <c r="M12" s="6" t="s">
        <v>95</v>
      </c>
      <c r="N12" s="7" t="s">
        <v>96</v>
      </c>
      <c r="O12" s="6">
        <v>48</v>
      </c>
      <c r="P12" s="6">
        <v>45</v>
      </c>
      <c r="Q12" s="6">
        <f t="shared" si="1"/>
        <v>3</v>
      </c>
      <c r="R12" s="6">
        <v>1</v>
      </c>
      <c r="S12" s="6">
        <v>110</v>
      </c>
      <c r="T12" s="6">
        <v>255</v>
      </c>
      <c r="U12" s="6">
        <v>1</v>
      </c>
      <c r="V12" s="6">
        <v>33</v>
      </c>
      <c r="W12" s="6">
        <v>87</v>
      </c>
      <c r="X12" s="6" t="s">
        <v>97</v>
      </c>
      <c r="Y12" s="6" t="s">
        <v>46</v>
      </c>
      <c r="Z12" s="6" t="s">
        <v>98</v>
      </c>
      <c r="AA12" s="6"/>
    </row>
    <row r="13" s="1" customFormat="1" ht="76" customHeight="1" spans="1:27">
      <c r="A13" s="6">
        <v>8</v>
      </c>
      <c r="B13" s="6" t="s">
        <v>33</v>
      </c>
      <c r="C13" s="6" t="s">
        <v>34</v>
      </c>
      <c r="D13" s="6" t="s">
        <v>73</v>
      </c>
      <c r="E13" s="6" t="s">
        <v>90</v>
      </c>
      <c r="F13" s="6" t="s">
        <v>91</v>
      </c>
      <c r="G13" s="6" t="s">
        <v>99</v>
      </c>
      <c r="H13" s="6" t="s">
        <v>39</v>
      </c>
      <c r="I13" s="6" t="str">
        <f t="shared" si="0"/>
        <v>张村乡张河村</v>
      </c>
      <c r="J13" s="6" t="s">
        <v>93</v>
      </c>
      <c r="K13" s="12" t="s">
        <v>41</v>
      </c>
      <c r="L13" s="12" t="s">
        <v>94</v>
      </c>
      <c r="M13" s="6" t="s">
        <v>95</v>
      </c>
      <c r="N13" s="7" t="s">
        <v>100</v>
      </c>
      <c r="O13" s="6">
        <v>65</v>
      </c>
      <c r="P13" s="6">
        <v>60</v>
      </c>
      <c r="Q13" s="6">
        <f t="shared" si="1"/>
        <v>5</v>
      </c>
      <c r="R13" s="6">
        <v>1</v>
      </c>
      <c r="S13" s="6">
        <v>293</v>
      </c>
      <c r="T13" s="6">
        <v>709</v>
      </c>
      <c r="U13" s="6">
        <v>1</v>
      </c>
      <c r="V13" s="6">
        <v>65</v>
      </c>
      <c r="W13" s="6">
        <v>181</v>
      </c>
      <c r="X13" s="6" t="s">
        <v>101</v>
      </c>
      <c r="Y13" s="6" t="s">
        <v>46</v>
      </c>
      <c r="Z13" s="6" t="s">
        <v>98</v>
      </c>
      <c r="AA13" s="6"/>
    </row>
    <row r="14" s="1" customFormat="1" ht="76" customHeight="1" spans="1:27">
      <c r="A14" s="6">
        <v>9</v>
      </c>
      <c r="B14" s="6" t="s">
        <v>102</v>
      </c>
      <c r="C14" s="6" t="s">
        <v>103</v>
      </c>
      <c r="D14" s="6" t="s">
        <v>104</v>
      </c>
      <c r="E14" s="6" t="s">
        <v>90</v>
      </c>
      <c r="F14" s="6" t="s">
        <v>91</v>
      </c>
      <c r="G14" s="6" t="s">
        <v>105</v>
      </c>
      <c r="H14" s="6" t="s">
        <v>39</v>
      </c>
      <c r="I14" s="6" t="str">
        <f t="shared" si="0"/>
        <v>张村乡张河村</v>
      </c>
      <c r="J14" s="6" t="s">
        <v>106</v>
      </c>
      <c r="K14" s="12" t="s">
        <v>58</v>
      </c>
      <c r="L14" s="12" t="s">
        <v>94</v>
      </c>
      <c r="M14" s="6" t="s">
        <v>107</v>
      </c>
      <c r="N14" s="7" t="s">
        <v>108</v>
      </c>
      <c r="O14" s="6">
        <v>100</v>
      </c>
      <c r="P14" s="6">
        <v>50</v>
      </c>
      <c r="Q14" s="6">
        <f t="shared" si="1"/>
        <v>50</v>
      </c>
      <c r="R14" s="6">
        <v>1</v>
      </c>
      <c r="S14" s="6">
        <v>10</v>
      </c>
      <c r="T14" s="6">
        <v>10</v>
      </c>
      <c r="U14" s="6">
        <v>1</v>
      </c>
      <c r="V14" s="6">
        <v>10</v>
      </c>
      <c r="W14" s="6">
        <v>10</v>
      </c>
      <c r="X14" s="6" t="s">
        <v>109</v>
      </c>
      <c r="Y14" s="6" t="s">
        <v>55</v>
      </c>
      <c r="Z14" s="6" t="s">
        <v>98</v>
      </c>
      <c r="AA14" s="6"/>
    </row>
    <row r="15" s="1" customFormat="1" ht="76" customHeight="1" spans="1:27">
      <c r="A15" s="6">
        <v>10</v>
      </c>
      <c r="B15" s="6" t="s">
        <v>33</v>
      </c>
      <c r="C15" s="6" t="s">
        <v>34</v>
      </c>
      <c r="D15" s="6" t="s">
        <v>35</v>
      </c>
      <c r="E15" s="6" t="s">
        <v>110</v>
      </c>
      <c r="F15" s="6" t="s">
        <v>111</v>
      </c>
      <c r="G15" s="6" t="s">
        <v>112</v>
      </c>
      <c r="H15" s="6" t="s">
        <v>39</v>
      </c>
      <c r="I15" s="6" t="str">
        <f t="shared" ref="I15:I37" si="2">E15&amp;F15</f>
        <v>嘉峰镇殷庄村</v>
      </c>
      <c r="J15" s="6" t="s">
        <v>40</v>
      </c>
      <c r="K15" s="12" t="s">
        <v>41</v>
      </c>
      <c r="L15" s="12" t="s">
        <v>113</v>
      </c>
      <c r="M15" s="6" t="s">
        <v>114</v>
      </c>
      <c r="N15" s="7" t="s">
        <v>115</v>
      </c>
      <c r="O15" s="6">
        <v>83.9</v>
      </c>
      <c r="P15" s="6">
        <v>80</v>
      </c>
      <c r="Q15" s="6">
        <f t="shared" ref="Q15:Q37" si="3">O15-P15</f>
        <v>3.90000000000001</v>
      </c>
      <c r="R15" s="6">
        <v>1</v>
      </c>
      <c r="S15" s="6">
        <v>205</v>
      </c>
      <c r="T15" s="6">
        <v>510</v>
      </c>
      <c r="U15" s="6">
        <v>0</v>
      </c>
      <c r="V15" s="6"/>
      <c r="W15" s="6"/>
      <c r="X15" s="6" t="s">
        <v>116</v>
      </c>
      <c r="Y15" s="6" t="s">
        <v>117</v>
      </c>
      <c r="Z15" s="6" t="s">
        <v>118</v>
      </c>
      <c r="AA15" s="6"/>
    </row>
    <row r="16" s="1" customFormat="1" ht="76" customHeight="1" spans="1:27">
      <c r="A16" s="6">
        <v>11</v>
      </c>
      <c r="B16" s="6" t="s">
        <v>33</v>
      </c>
      <c r="C16" s="6" t="s">
        <v>34</v>
      </c>
      <c r="D16" s="6" t="s">
        <v>35</v>
      </c>
      <c r="E16" s="6" t="s">
        <v>110</v>
      </c>
      <c r="F16" s="6" t="s">
        <v>119</v>
      </c>
      <c r="G16" s="6" t="s">
        <v>120</v>
      </c>
      <c r="H16" s="6" t="s">
        <v>39</v>
      </c>
      <c r="I16" s="6" t="str">
        <f t="shared" si="2"/>
        <v>嘉峰镇卧虎庄村</v>
      </c>
      <c r="J16" s="6" t="s">
        <v>40</v>
      </c>
      <c r="K16" s="12" t="s">
        <v>58</v>
      </c>
      <c r="L16" s="12" t="s">
        <v>67</v>
      </c>
      <c r="M16" s="6" t="s">
        <v>121</v>
      </c>
      <c r="N16" s="7" t="s">
        <v>122</v>
      </c>
      <c r="O16" s="6">
        <v>150.64</v>
      </c>
      <c r="P16" s="6">
        <v>150.64</v>
      </c>
      <c r="Q16" s="6">
        <f t="shared" si="3"/>
        <v>0</v>
      </c>
      <c r="R16" s="6">
        <v>1</v>
      </c>
      <c r="S16" s="6">
        <v>205</v>
      </c>
      <c r="T16" s="6">
        <v>488</v>
      </c>
      <c r="U16" s="6">
        <v>0</v>
      </c>
      <c r="V16" s="6">
        <v>3</v>
      </c>
      <c r="W16" s="6">
        <v>3</v>
      </c>
      <c r="X16" s="6" t="s">
        <v>123</v>
      </c>
      <c r="Y16" s="6" t="s">
        <v>124</v>
      </c>
      <c r="Z16" s="6" t="s">
        <v>125</v>
      </c>
      <c r="AA16" s="6"/>
    </row>
    <row r="17" s="1" customFormat="1" ht="76" customHeight="1" spans="1:27">
      <c r="A17" s="6">
        <v>12</v>
      </c>
      <c r="B17" s="6" t="s">
        <v>33</v>
      </c>
      <c r="C17" s="6" t="s">
        <v>34</v>
      </c>
      <c r="D17" s="6" t="s">
        <v>35</v>
      </c>
      <c r="E17" s="6" t="s">
        <v>110</v>
      </c>
      <c r="F17" s="6" t="s">
        <v>126</v>
      </c>
      <c r="G17" s="6" t="s">
        <v>127</v>
      </c>
      <c r="H17" s="6" t="s">
        <v>128</v>
      </c>
      <c r="I17" s="6" t="str">
        <f t="shared" si="2"/>
        <v>嘉峰镇武安村</v>
      </c>
      <c r="J17" s="6" t="s">
        <v>40</v>
      </c>
      <c r="K17" s="12" t="s">
        <v>41</v>
      </c>
      <c r="L17" s="12" t="s">
        <v>113</v>
      </c>
      <c r="M17" s="6" t="s">
        <v>129</v>
      </c>
      <c r="N17" s="7" t="s">
        <v>130</v>
      </c>
      <c r="O17" s="6">
        <v>276</v>
      </c>
      <c r="P17" s="6">
        <v>220</v>
      </c>
      <c r="Q17" s="6">
        <f t="shared" si="3"/>
        <v>56</v>
      </c>
      <c r="R17" s="6">
        <v>1</v>
      </c>
      <c r="S17" s="6">
        <v>505</v>
      </c>
      <c r="T17" s="6">
        <v>1300</v>
      </c>
      <c r="U17" s="6">
        <v>0</v>
      </c>
      <c r="V17" s="6">
        <v>6</v>
      </c>
      <c r="W17" s="6">
        <v>12</v>
      </c>
      <c r="X17" s="6" t="s">
        <v>131</v>
      </c>
      <c r="Y17" s="6" t="s">
        <v>132</v>
      </c>
      <c r="Z17" s="6" t="s">
        <v>133</v>
      </c>
      <c r="AA17" s="6"/>
    </row>
    <row r="18" s="1" customFormat="1" ht="76" customHeight="1" spans="1:27">
      <c r="A18" s="6">
        <v>13</v>
      </c>
      <c r="B18" s="6" t="s">
        <v>33</v>
      </c>
      <c r="C18" s="6" t="s">
        <v>34</v>
      </c>
      <c r="D18" s="6" t="s">
        <v>35</v>
      </c>
      <c r="E18" s="6" t="s">
        <v>110</v>
      </c>
      <c r="F18" s="6" t="s">
        <v>134</v>
      </c>
      <c r="G18" s="6" t="s">
        <v>127</v>
      </c>
      <c r="H18" s="6" t="s">
        <v>128</v>
      </c>
      <c r="I18" s="6" t="str">
        <f t="shared" si="2"/>
        <v>嘉峰镇永安村</v>
      </c>
      <c r="J18" s="6" t="s">
        <v>40</v>
      </c>
      <c r="K18" s="12" t="s">
        <v>58</v>
      </c>
      <c r="L18" s="12" t="s">
        <v>42</v>
      </c>
      <c r="M18" s="6" t="s">
        <v>135</v>
      </c>
      <c r="N18" s="7" t="s">
        <v>136</v>
      </c>
      <c r="O18" s="6">
        <v>30.6</v>
      </c>
      <c r="P18" s="6">
        <v>22.95</v>
      </c>
      <c r="Q18" s="6">
        <f t="shared" si="3"/>
        <v>7.65</v>
      </c>
      <c r="R18" s="6">
        <v>1</v>
      </c>
      <c r="S18" s="6">
        <v>398</v>
      </c>
      <c r="T18" s="6">
        <v>1005</v>
      </c>
      <c r="U18" s="6">
        <v>0</v>
      </c>
      <c r="V18" s="6">
        <v>1</v>
      </c>
      <c r="W18" s="6">
        <v>1</v>
      </c>
      <c r="X18" s="6" t="s">
        <v>137</v>
      </c>
      <c r="Y18" s="6" t="s">
        <v>132</v>
      </c>
      <c r="Z18" s="6" t="s">
        <v>138</v>
      </c>
      <c r="AA18" s="6"/>
    </row>
    <row r="19" s="1" customFormat="1" ht="81" customHeight="1" spans="1:27">
      <c r="A19" s="6">
        <v>14</v>
      </c>
      <c r="B19" s="6" t="s">
        <v>33</v>
      </c>
      <c r="C19" s="6" t="s">
        <v>34</v>
      </c>
      <c r="D19" s="6" t="s">
        <v>89</v>
      </c>
      <c r="E19" s="6" t="s">
        <v>36</v>
      </c>
      <c r="F19" s="6" t="s">
        <v>139</v>
      </c>
      <c r="G19" s="6" t="s">
        <v>92</v>
      </c>
      <c r="H19" s="6" t="s">
        <v>128</v>
      </c>
      <c r="I19" s="6" t="str">
        <f t="shared" si="2"/>
        <v>胡底乡前岭村</v>
      </c>
      <c r="J19" s="6" t="s">
        <v>93</v>
      </c>
      <c r="K19" s="12" t="s">
        <v>41</v>
      </c>
      <c r="L19" s="12" t="s">
        <v>58</v>
      </c>
      <c r="M19" s="6" t="s">
        <v>140</v>
      </c>
      <c r="N19" s="7" t="s">
        <v>141</v>
      </c>
      <c r="O19" s="6">
        <v>68</v>
      </c>
      <c r="P19" s="6">
        <v>68</v>
      </c>
      <c r="Q19" s="6">
        <f t="shared" si="3"/>
        <v>0</v>
      </c>
      <c r="R19" s="6">
        <v>1</v>
      </c>
      <c r="S19" s="6">
        <v>110</v>
      </c>
      <c r="T19" s="6">
        <v>225</v>
      </c>
      <c r="U19" s="6">
        <v>0</v>
      </c>
      <c r="V19" s="6">
        <v>23</v>
      </c>
      <c r="W19" s="6">
        <v>48</v>
      </c>
      <c r="X19" s="6" t="s">
        <v>142</v>
      </c>
      <c r="Y19" s="6" t="s">
        <v>143</v>
      </c>
      <c r="Z19" s="6" t="s">
        <v>144</v>
      </c>
      <c r="AA19" s="6"/>
    </row>
    <row r="20" s="1" customFormat="1" ht="117" customHeight="1" spans="1:27">
      <c r="A20" s="6">
        <v>15</v>
      </c>
      <c r="B20" s="6" t="s">
        <v>33</v>
      </c>
      <c r="C20" s="6" t="s">
        <v>34</v>
      </c>
      <c r="D20" s="6" t="s">
        <v>73</v>
      </c>
      <c r="E20" s="6" t="s">
        <v>48</v>
      </c>
      <c r="F20" s="6" t="s">
        <v>145</v>
      </c>
      <c r="G20" s="6" t="s">
        <v>146</v>
      </c>
      <c r="H20" s="6" t="s">
        <v>39</v>
      </c>
      <c r="I20" s="6" t="str">
        <f t="shared" si="2"/>
        <v>郑庄镇玉沟村</v>
      </c>
      <c r="J20" s="6" t="s">
        <v>40</v>
      </c>
      <c r="K20" s="12" t="s">
        <v>41</v>
      </c>
      <c r="L20" s="12" t="s">
        <v>51</v>
      </c>
      <c r="M20" s="6" t="s">
        <v>147</v>
      </c>
      <c r="N20" s="7" t="s">
        <v>148</v>
      </c>
      <c r="O20" s="6">
        <v>40</v>
      </c>
      <c r="P20" s="6">
        <v>35</v>
      </c>
      <c r="Q20" s="6">
        <f t="shared" si="3"/>
        <v>5</v>
      </c>
      <c r="R20" s="6">
        <v>1</v>
      </c>
      <c r="S20" s="6">
        <v>148</v>
      </c>
      <c r="T20" s="6">
        <v>358</v>
      </c>
      <c r="U20" s="6">
        <v>0</v>
      </c>
      <c r="V20" s="6">
        <v>18</v>
      </c>
      <c r="W20" s="6">
        <v>35</v>
      </c>
      <c r="X20" s="6" t="s">
        <v>149</v>
      </c>
      <c r="Y20" s="6" t="s">
        <v>150</v>
      </c>
      <c r="Z20" s="6" t="s">
        <v>151</v>
      </c>
      <c r="AA20" s="6"/>
    </row>
    <row r="21" s="1" customFormat="1" ht="76" customHeight="1" spans="1:27">
      <c r="A21" s="6">
        <v>16</v>
      </c>
      <c r="B21" s="6" t="s">
        <v>102</v>
      </c>
      <c r="C21" s="6" t="s">
        <v>152</v>
      </c>
      <c r="D21" s="6" t="s">
        <v>153</v>
      </c>
      <c r="E21" s="6" t="s">
        <v>36</v>
      </c>
      <c r="F21" s="6" t="s">
        <v>154</v>
      </c>
      <c r="G21" s="6" t="s">
        <v>155</v>
      </c>
      <c r="H21" s="6" t="s">
        <v>39</v>
      </c>
      <c r="I21" s="6" t="str">
        <f t="shared" si="2"/>
        <v>胡底乡七坡村</v>
      </c>
      <c r="J21" s="6" t="s">
        <v>40</v>
      </c>
      <c r="K21" s="12" t="s">
        <v>156</v>
      </c>
      <c r="L21" s="12" t="s">
        <v>51</v>
      </c>
      <c r="M21" s="6" t="s">
        <v>157</v>
      </c>
      <c r="N21" s="7" t="s">
        <v>158</v>
      </c>
      <c r="O21" s="6">
        <v>320</v>
      </c>
      <c r="P21" s="6">
        <v>160</v>
      </c>
      <c r="Q21" s="6">
        <f t="shared" si="3"/>
        <v>160</v>
      </c>
      <c r="R21" s="6">
        <v>1</v>
      </c>
      <c r="S21" s="6">
        <v>7</v>
      </c>
      <c r="T21" s="6">
        <v>7</v>
      </c>
      <c r="U21" s="6">
        <v>0</v>
      </c>
      <c r="V21" s="6">
        <v>7</v>
      </c>
      <c r="W21" s="6">
        <v>7</v>
      </c>
      <c r="X21" s="6" t="s">
        <v>159</v>
      </c>
      <c r="Y21" s="6" t="s">
        <v>160</v>
      </c>
      <c r="Z21" s="6" t="s">
        <v>161</v>
      </c>
      <c r="AA21" s="6"/>
    </row>
    <row r="22" s="1" customFormat="1" ht="76" customHeight="1" spans="1:27">
      <c r="A22" s="6">
        <v>17</v>
      </c>
      <c r="B22" s="6" t="s">
        <v>33</v>
      </c>
      <c r="C22" s="6" t="s">
        <v>34</v>
      </c>
      <c r="D22" s="6" t="s">
        <v>35</v>
      </c>
      <c r="E22" s="6" t="s">
        <v>36</v>
      </c>
      <c r="F22" s="6" t="s">
        <v>154</v>
      </c>
      <c r="G22" s="6" t="s">
        <v>162</v>
      </c>
      <c r="H22" s="6" t="s">
        <v>39</v>
      </c>
      <c r="I22" s="6" t="str">
        <f t="shared" si="2"/>
        <v>胡底乡七坡村</v>
      </c>
      <c r="J22" s="6" t="s">
        <v>83</v>
      </c>
      <c r="K22" s="12" t="s">
        <v>66</v>
      </c>
      <c r="L22" s="12" t="s">
        <v>51</v>
      </c>
      <c r="M22" s="6" t="s">
        <v>163</v>
      </c>
      <c r="N22" s="7" t="s">
        <v>164</v>
      </c>
      <c r="O22" s="6">
        <v>100</v>
      </c>
      <c r="P22" s="6">
        <v>60</v>
      </c>
      <c r="Q22" s="6">
        <f t="shared" si="3"/>
        <v>40</v>
      </c>
      <c r="R22" s="6">
        <v>1</v>
      </c>
      <c r="S22" s="6">
        <v>173</v>
      </c>
      <c r="T22" s="6">
        <v>403</v>
      </c>
      <c r="U22" s="6">
        <v>0</v>
      </c>
      <c r="V22" s="6">
        <v>7</v>
      </c>
      <c r="W22" s="6">
        <v>10</v>
      </c>
      <c r="X22" s="6" t="s">
        <v>165</v>
      </c>
      <c r="Y22" s="6" t="s">
        <v>160</v>
      </c>
      <c r="Z22" s="6" t="s">
        <v>161</v>
      </c>
      <c r="AA22" s="6"/>
    </row>
    <row r="23" s="1" customFormat="1" ht="76" customHeight="1" spans="1:27">
      <c r="A23" s="6">
        <v>18</v>
      </c>
      <c r="B23" s="6" t="s">
        <v>33</v>
      </c>
      <c r="C23" s="6" t="s">
        <v>34</v>
      </c>
      <c r="D23" s="6" t="s">
        <v>35</v>
      </c>
      <c r="E23" s="6" t="s">
        <v>36</v>
      </c>
      <c r="F23" s="6" t="s">
        <v>166</v>
      </c>
      <c r="G23" s="6" t="s">
        <v>120</v>
      </c>
      <c r="H23" s="6" t="s">
        <v>39</v>
      </c>
      <c r="I23" s="6" t="str">
        <f t="shared" si="2"/>
        <v>胡底乡梁坪村</v>
      </c>
      <c r="J23" s="6" t="s">
        <v>83</v>
      </c>
      <c r="K23" s="12" t="s">
        <v>58</v>
      </c>
      <c r="L23" s="12" t="s">
        <v>94</v>
      </c>
      <c r="M23" s="6" t="s">
        <v>167</v>
      </c>
      <c r="N23" s="7" t="s">
        <v>168</v>
      </c>
      <c r="O23" s="6">
        <v>157.5</v>
      </c>
      <c r="P23" s="6">
        <v>140</v>
      </c>
      <c r="Q23" s="6">
        <f t="shared" si="3"/>
        <v>17.5</v>
      </c>
      <c r="R23" s="6">
        <v>1</v>
      </c>
      <c r="S23" s="6">
        <v>153</v>
      </c>
      <c r="T23" s="6">
        <v>408</v>
      </c>
      <c r="U23" s="6">
        <v>0</v>
      </c>
      <c r="V23" s="6">
        <v>9</v>
      </c>
      <c r="W23" s="6">
        <v>14</v>
      </c>
      <c r="X23" s="6" t="s">
        <v>169</v>
      </c>
      <c r="Y23" s="6" t="s">
        <v>170</v>
      </c>
      <c r="Z23" s="6" t="s">
        <v>171</v>
      </c>
      <c r="AA23" s="6"/>
    </row>
    <row r="24" s="1" customFormat="1" ht="128" customHeight="1" spans="1:27">
      <c r="A24" s="6">
        <v>19</v>
      </c>
      <c r="B24" s="6" t="s">
        <v>102</v>
      </c>
      <c r="C24" s="6" t="s">
        <v>103</v>
      </c>
      <c r="D24" s="6" t="s">
        <v>104</v>
      </c>
      <c r="E24" s="6" t="s">
        <v>36</v>
      </c>
      <c r="F24" s="6" t="s">
        <v>172</v>
      </c>
      <c r="G24" s="6" t="s">
        <v>105</v>
      </c>
      <c r="H24" s="6" t="s">
        <v>39</v>
      </c>
      <c r="I24" s="6" t="str">
        <f t="shared" si="2"/>
        <v>胡底乡贾寨村</v>
      </c>
      <c r="J24" s="6" t="s">
        <v>106</v>
      </c>
      <c r="K24" s="12" t="s">
        <v>156</v>
      </c>
      <c r="L24" s="12" t="s">
        <v>42</v>
      </c>
      <c r="M24" s="6" t="s">
        <v>173</v>
      </c>
      <c r="N24" s="7" t="s">
        <v>174</v>
      </c>
      <c r="O24" s="6">
        <v>400</v>
      </c>
      <c r="P24" s="6">
        <v>200</v>
      </c>
      <c r="Q24" s="6">
        <f t="shared" si="3"/>
        <v>200</v>
      </c>
      <c r="R24" s="6">
        <v>1</v>
      </c>
      <c r="S24" s="6">
        <v>58</v>
      </c>
      <c r="T24" s="6">
        <v>94</v>
      </c>
      <c r="U24" s="6">
        <v>0</v>
      </c>
      <c r="V24" s="6">
        <v>58</v>
      </c>
      <c r="W24" s="6">
        <v>94</v>
      </c>
      <c r="X24" s="6" t="s">
        <v>175</v>
      </c>
      <c r="Y24" s="6" t="s">
        <v>175</v>
      </c>
      <c r="Z24" s="6" t="s">
        <v>176</v>
      </c>
      <c r="AA24" s="6"/>
    </row>
    <row r="25" s="1" customFormat="1" ht="76" customHeight="1" spans="1:27">
      <c r="A25" s="6">
        <v>20</v>
      </c>
      <c r="B25" s="6" t="s">
        <v>33</v>
      </c>
      <c r="C25" s="6" t="s">
        <v>34</v>
      </c>
      <c r="D25" s="6" t="s">
        <v>35</v>
      </c>
      <c r="E25" s="6" t="s">
        <v>36</v>
      </c>
      <c r="F25" s="6" t="s">
        <v>177</v>
      </c>
      <c r="G25" s="6" t="s">
        <v>178</v>
      </c>
      <c r="H25" s="6" t="s">
        <v>39</v>
      </c>
      <c r="I25" s="6" t="str">
        <f t="shared" si="2"/>
        <v>胡底乡李庄村</v>
      </c>
      <c r="J25" s="6" t="s">
        <v>83</v>
      </c>
      <c r="K25" s="12" t="s">
        <v>66</v>
      </c>
      <c r="L25" s="12" t="s">
        <v>51</v>
      </c>
      <c r="M25" s="6" t="s">
        <v>179</v>
      </c>
      <c r="N25" s="7" t="s">
        <v>180</v>
      </c>
      <c r="O25" s="6">
        <v>208.8</v>
      </c>
      <c r="P25" s="6">
        <v>180</v>
      </c>
      <c r="Q25" s="6">
        <f t="shared" si="3"/>
        <v>28.8</v>
      </c>
      <c r="R25" s="6">
        <v>1</v>
      </c>
      <c r="S25" s="6">
        <v>207</v>
      </c>
      <c r="T25" s="6">
        <v>514</v>
      </c>
      <c r="U25" s="6">
        <v>0</v>
      </c>
      <c r="V25" s="6">
        <v>14</v>
      </c>
      <c r="W25" s="6">
        <v>28</v>
      </c>
      <c r="X25" s="6" t="s">
        <v>181</v>
      </c>
      <c r="Y25" s="6" t="s">
        <v>182</v>
      </c>
      <c r="Z25" s="6" t="s">
        <v>183</v>
      </c>
      <c r="AA25" s="6"/>
    </row>
    <row r="26" s="2" customFormat="1" ht="76" customHeight="1" spans="1:27">
      <c r="A26" s="6">
        <v>21</v>
      </c>
      <c r="B26" s="7" t="s">
        <v>33</v>
      </c>
      <c r="C26" s="7" t="s">
        <v>34</v>
      </c>
      <c r="D26" s="7" t="s">
        <v>89</v>
      </c>
      <c r="E26" s="7" t="s">
        <v>36</v>
      </c>
      <c r="F26" s="7" t="s">
        <v>172</v>
      </c>
      <c r="G26" s="7" t="s">
        <v>184</v>
      </c>
      <c r="H26" s="7" t="s">
        <v>39</v>
      </c>
      <c r="I26" s="7" t="str">
        <f t="shared" si="2"/>
        <v>胡底乡贾寨村</v>
      </c>
      <c r="J26" s="7" t="s">
        <v>93</v>
      </c>
      <c r="K26" s="13" t="s">
        <v>41</v>
      </c>
      <c r="L26" s="13" t="s">
        <v>42</v>
      </c>
      <c r="M26" s="7" t="s">
        <v>185</v>
      </c>
      <c r="N26" s="7" t="s">
        <v>186</v>
      </c>
      <c r="O26" s="7">
        <v>63</v>
      </c>
      <c r="P26" s="7">
        <v>45</v>
      </c>
      <c r="Q26" s="7">
        <f t="shared" si="3"/>
        <v>18</v>
      </c>
      <c r="R26" s="7">
        <v>1</v>
      </c>
      <c r="S26" s="7">
        <v>545</v>
      </c>
      <c r="T26" s="7">
        <v>1600</v>
      </c>
      <c r="U26" s="7">
        <v>0</v>
      </c>
      <c r="V26" s="7">
        <v>58</v>
      </c>
      <c r="W26" s="7">
        <v>94</v>
      </c>
      <c r="X26" s="7" t="s">
        <v>187</v>
      </c>
      <c r="Y26" s="7" t="s">
        <v>188</v>
      </c>
      <c r="Z26" s="7" t="s">
        <v>176</v>
      </c>
      <c r="AA26" s="7"/>
    </row>
    <row r="27" s="1" customFormat="1" ht="76" customHeight="1" spans="1:27">
      <c r="A27" s="6">
        <v>22</v>
      </c>
      <c r="B27" s="6" t="s">
        <v>33</v>
      </c>
      <c r="C27" s="6" t="s">
        <v>34</v>
      </c>
      <c r="D27" s="6" t="s">
        <v>73</v>
      </c>
      <c r="E27" s="6" t="s">
        <v>48</v>
      </c>
      <c r="F27" s="6" t="s">
        <v>189</v>
      </c>
      <c r="G27" s="6" t="s">
        <v>190</v>
      </c>
      <c r="H27" s="6" t="s">
        <v>39</v>
      </c>
      <c r="I27" s="6" t="str">
        <f t="shared" si="2"/>
        <v>郑庄镇湾则村</v>
      </c>
      <c r="J27" s="6" t="s">
        <v>40</v>
      </c>
      <c r="K27" s="12" t="s">
        <v>41</v>
      </c>
      <c r="L27" s="12" t="s">
        <v>51</v>
      </c>
      <c r="M27" s="6" t="s">
        <v>191</v>
      </c>
      <c r="N27" s="7" t="s">
        <v>192</v>
      </c>
      <c r="O27" s="6">
        <v>40.1</v>
      </c>
      <c r="P27" s="6">
        <v>40</v>
      </c>
      <c r="Q27" s="6">
        <f t="shared" si="3"/>
        <v>0.100000000000001</v>
      </c>
      <c r="R27" s="6">
        <v>1</v>
      </c>
      <c r="S27" s="6">
        <v>161</v>
      </c>
      <c r="T27" s="6">
        <v>394</v>
      </c>
      <c r="U27" s="6">
        <v>0</v>
      </c>
      <c r="V27" s="6">
        <v>2</v>
      </c>
      <c r="W27" s="6">
        <v>3</v>
      </c>
      <c r="X27" s="6" t="s">
        <v>193</v>
      </c>
      <c r="Y27" s="6" t="s">
        <v>194</v>
      </c>
      <c r="Z27" s="6" t="s">
        <v>195</v>
      </c>
      <c r="AA27" s="6"/>
    </row>
    <row r="28" s="1" customFormat="1" ht="76" customHeight="1" spans="1:27">
      <c r="A28" s="6">
        <v>23</v>
      </c>
      <c r="B28" s="6" t="s">
        <v>102</v>
      </c>
      <c r="C28" s="6" t="s">
        <v>103</v>
      </c>
      <c r="D28" s="6" t="s">
        <v>196</v>
      </c>
      <c r="E28" s="6" t="s">
        <v>90</v>
      </c>
      <c r="F28" s="6" t="s">
        <v>197</v>
      </c>
      <c r="G28" s="6" t="s">
        <v>198</v>
      </c>
      <c r="H28" s="6" t="s">
        <v>39</v>
      </c>
      <c r="I28" s="6" t="str">
        <f t="shared" si="2"/>
        <v>张村乡胡家沟村</v>
      </c>
      <c r="J28" s="6" t="s">
        <v>40</v>
      </c>
      <c r="K28" s="12" t="s">
        <v>66</v>
      </c>
      <c r="L28" s="12" t="s">
        <v>42</v>
      </c>
      <c r="M28" s="6" t="s">
        <v>199</v>
      </c>
      <c r="N28" s="7" t="s">
        <v>200</v>
      </c>
      <c r="O28" s="6">
        <v>50</v>
      </c>
      <c r="P28" s="6">
        <v>25</v>
      </c>
      <c r="Q28" s="6">
        <f t="shared" si="3"/>
        <v>25</v>
      </c>
      <c r="R28" s="6">
        <v>1</v>
      </c>
      <c r="S28" s="6">
        <v>3</v>
      </c>
      <c r="T28" s="6">
        <v>3</v>
      </c>
      <c r="U28" s="6">
        <v>0</v>
      </c>
      <c r="V28" s="6">
        <v>2</v>
      </c>
      <c r="W28" s="6">
        <v>2</v>
      </c>
      <c r="X28" s="6" t="s">
        <v>201</v>
      </c>
      <c r="Y28" s="6" t="s">
        <v>201</v>
      </c>
      <c r="Z28" s="6" t="s">
        <v>202</v>
      </c>
      <c r="AA28" s="6"/>
    </row>
    <row r="29" s="1" customFormat="1" ht="87" customHeight="1" spans="1:27">
      <c r="A29" s="6">
        <v>24</v>
      </c>
      <c r="B29" s="6" t="s">
        <v>102</v>
      </c>
      <c r="C29" s="6" t="s">
        <v>103</v>
      </c>
      <c r="D29" s="6" t="s">
        <v>104</v>
      </c>
      <c r="E29" s="6" t="s">
        <v>90</v>
      </c>
      <c r="F29" s="6" t="s">
        <v>197</v>
      </c>
      <c r="G29" s="6" t="s">
        <v>105</v>
      </c>
      <c r="H29" s="6" t="s">
        <v>39</v>
      </c>
      <c r="I29" s="6" t="str">
        <f t="shared" si="2"/>
        <v>张村乡胡家沟村</v>
      </c>
      <c r="J29" s="6" t="s">
        <v>106</v>
      </c>
      <c r="K29" s="12" t="s">
        <v>66</v>
      </c>
      <c r="L29" s="12" t="s">
        <v>42</v>
      </c>
      <c r="M29" s="6" t="s">
        <v>199</v>
      </c>
      <c r="N29" s="7" t="s">
        <v>203</v>
      </c>
      <c r="O29" s="6">
        <v>600</v>
      </c>
      <c r="P29" s="6">
        <v>300</v>
      </c>
      <c r="Q29" s="6">
        <f t="shared" si="3"/>
        <v>300</v>
      </c>
      <c r="R29" s="6">
        <v>1</v>
      </c>
      <c r="S29" s="6">
        <v>7</v>
      </c>
      <c r="T29" s="6">
        <v>7</v>
      </c>
      <c r="U29" s="6">
        <v>0</v>
      </c>
      <c r="V29" s="6">
        <v>6</v>
      </c>
      <c r="W29" s="6">
        <v>6</v>
      </c>
      <c r="X29" s="6" t="s">
        <v>204</v>
      </c>
      <c r="Y29" s="6" t="s">
        <v>204</v>
      </c>
      <c r="Z29" s="6" t="s">
        <v>202</v>
      </c>
      <c r="AA29" s="6"/>
    </row>
    <row r="30" s="1" customFormat="1" ht="76" customHeight="1" spans="1:27">
      <c r="A30" s="6">
        <v>25</v>
      </c>
      <c r="B30" s="6" t="s">
        <v>33</v>
      </c>
      <c r="C30" s="6" t="s">
        <v>34</v>
      </c>
      <c r="D30" s="6" t="s">
        <v>73</v>
      </c>
      <c r="E30" s="6" t="s">
        <v>90</v>
      </c>
      <c r="F30" s="6" t="s">
        <v>205</v>
      </c>
      <c r="G30" s="6" t="s">
        <v>206</v>
      </c>
      <c r="H30" s="6" t="s">
        <v>39</v>
      </c>
      <c r="I30" s="6" t="str">
        <f t="shared" si="2"/>
        <v>张村乡瑶沟村</v>
      </c>
      <c r="J30" s="6" t="s">
        <v>40</v>
      </c>
      <c r="K30" s="12" t="s">
        <v>41</v>
      </c>
      <c r="L30" s="12" t="s">
        <v>94</v>
      </c>
      <c r="M30" s="6" t="s">
        <v>207</v>
      </c>
      <c r="N30" s="7" t="s">
        <v>208</v>
      </c>
      <c r="O30" s="6">
        <v>66.2</v>
      </c>
      <c r="P30" s="6">
        <v>60</v>
      </c>
      <c r="Q30" s="6">
        <f t="shared" si="3"/>
        <v>6.2</v>
      </c>
      <c r="R30" s="6">
        <v>1</v>
      </c>
      <c r="S30" s="6">
        <v>58</v>
      </c>
      <c r="T30" s="6">
        <v>147</v>
      </c>
      <c r="U30" s="6">
        <v>1</v>
      </c>
      <c r="V30" s="6">
        <v>12</v>
      </c>
      <c r="W30" s="6">
        <v>24</v>
      </c>
      <c r="X30" s="6" t="s">
        <v>209</v>
      </c>
      <c r="Y30" s="6" t="s">
        <v>210</v>
      </c>
      <c r="Z30" s="6" t="s">
        <v>211</v>
      </c>
      <c r="AA30" s="6"/>
    </row>
    <row r="31" s="1" customFormat="1" ht="76" customHeight="1" spans="1:27">
      <c r="A31" s="6">
        <v>26</v>
      </c>
      <c r="B31" s="6" t="s">
        <v>33</v>
      </c>
      <c r="C31" s="6" t="s">
        <v>34</v>
      </c>
      <c r="D31" s="6" t="s">
        <v>35</v>
      </c>
      <c r="E31" s="6" t="s">
        <v>36</v>
      </c>
      <c r="F31" s="6" t="s">
        <v>212</v>
      </c>
      <c r="G31" s="6" t="s">
        <v>206</v>
      </c>
      <c r="H31" s="6" t="s">
        <v>39</v>
      </c>
      <c r="I31" s="6" t="str">
        <f t="shared" si="2"/>
        <v>胡底乡胡底村</v>
      </c>
      <c r="J31" s="6" t="s">
        <v>40</v>
      </c>
      <c r="K31" s="12" t="s">
        <v>156</v>
      </c>
      <c r="L31" s="12" t="s">
        <v>67</v>
      </c>
      <c r="M31" s="6" t="s">
        <v>213</v>
      </c>
      <c r="N31" s="7" t="s">
        <v>214</v>
      </c>
      <c r="O31" s="6">
        <v>75</v>
      </c>
      <c r="P31" s="6">
        <v>40</v>
      </c>
      <c r="Q31" s="6">
        <f t="shared" si="3"/>
        <v>35</v>
      </c>
      <c r="R31" s="6">
        <v>1</v>
      </c>
      <c r="S31" s="6">
        <v>91</v>
      </c>
      <c r="T31" s="6">
        <v>2035</v>
      </c>
      <c r="U31" s="6">
        <v>0</v>
      </c>
      <c r="V31" s="6">
        <v>55</v>
      </c>
      <c r="W31" s="6">
        <v>83</v>
      </c>
      <c r="X31" s="6" t="s">
        <v>215</v>
      </c>
      <c r="Y31" s="6" t="s">
        <v>46</v>
      </c>
      <c r="Z31" s="6" t="s">
        <v>216</v>
      </c>
      <c r="AA31" s="6"/>
    </row>
    <row r="32" s="1" customFormat="1" ht="76" customHeight="1" spans="1:27">
      <c r="A32" s="6">
        <v>27</v>
      </c>
      <c r="B32" s="6" t="s">
        <v>33</v>
      </c>
      <c r="C32" s="6" t="s">
        <v>34</v>
      </c>
      <c r="D32" s="6" t="s">
        <v>73</v>
      </c>
      <c r="E32" s="6" t="s">
        <v>36</v>
      </c>
      <c r="F32" s="6" t="s">
        <v>217</v>
      </c>
      <c r="G32" s="6" t="s">
        <v>218</v>
      </c>
      <c r="H32" s="6" t="s">
        <v>39</v>
      </c>
      <c r="I32" s="6" t="str">
        <f t="shared" si="2"/>
        <v>胡底乡苗沟村</v>
      </c>
      <c r="J32" s="6" t="s">
        <v>40</v>
      </c>
      <c r="K32" s="12" t="s">
        <v>41</v>
      </c>
      <c r="L32" s="12" t="s">
        <v>219</v>
      </c>
      <c r="M32" s="6" t="s">
        <v>220</v>
      </c>
      <c r="N32" s="7" t="s">
        <v>221</v>
      </c>
      <c r="O32" s="6">
        <v>65</v>
      </c>
      <c r="P32" s="6">
        <v>43</v>
      </c>
      <c r="Q32" s="6">
        <f t="shared" si="3"/>
        <v>22</v>
      </c>
      <c r="R32" s="6">
        <v>1</v>
      </c>
      <c r="S32" s="6">
        <v>156</v>
      </c>
      <c r="T32" s="6">
        <v>409</v>
      </c>
      <c r="U32" s="6">
        <v>0</v>
      </c>
      <c r="V32" s="6">
        <v>13</v>
      </c>
      <c r="W32" s="6">
        <v>25</v>
      </c>
      <c r="X32" s="6" t="s">
        <v>222</v>
      </c>
      <c r="Y32" s="6" t="s">
        <v>87</v>
      </c>
      <c r="Z32" s="6" t="s">
        <v>223</v>
      </c>
      <c r="AA32" s="6"/>
    </row>
    <row r="33" s="1" customFormat="1" ht="76" customHeight="1" spans="1:27">
      <c r="A33" s="6">
        <v>28</v>
      </c>
      <c r="B33" s="6" t="s">
        <v>33</v>
      </c>
      <c r="C33" s="6" t="s">
        <v>34</v>
      </c>
      <c r="D33" s="6" t="s">
        <v>35</v>
      </c>
      <c r="E33" s="6" t="s">
        <v>48</v>
      </c>
      <c r="F33" s="6" t="s">
        <v>224</v>
      </c>
      <c r="G33" s="6" t="s">
        <v>225</v>
      </c>
      <c r="H33" s="6" t="s">
        <v>39</v>
      </c>
      <c r="I33" s="6" t="str">
        <f t="shared" si="2"/>
        <v>郑庄镇庙坡村</v>
      </c>
      <c r="J33" s="6" t="s">
        <v>40</v>
      </c>
      <c r="K33" s="12" t="s">
        <v>66</v>
      </c>
      <c r="L33" s="12" t="s">
        <v>51</v>
      </c>
      <c r="M33" s="6" t="s">
        <v>226</v>
      </c>
      <c r="N33" s="7" t="s">
        <v>227</v>
      </c>
      <c r="O33" s="6">
        <v>68.8</v>
      </c>
      <c r="P33" s="6">
        <v>58.8</v>
      </c>
      <c r="Q33" s="6">
        <f t="shared" si="3"/>
        <v>10</v>
      </c>
      <c r="R33" s="6">
        <v>1</v>
      </c>
      <c r="S33" s="6">
        <v>120</v>
      </c>
      <c r="T33" s="6">
        <v>286</v>
      </c>
      <c r="U33" s="6">
        <v>0</v>
      </c>
      <c r="V33" s="6">
        <v>11</v>
      </c>
      <c r="W33" s="6">
        <v>15</v>
      </c>
      <c r="X33" s="6" t="s">
        <v>228</v>
      </c>
      <c r="Y33" s="6" t="s">
        <v>229</v>
      </c>
      <c r="Z33" s="6" t="s">
        <v>230</v>
      </c>
      <c r="AA33" s="6"/>
    </row>
    <row r="34" s="1" customFormat="1" ht="76" customHeight="1" spans="1:27">
      <c r="A34" s="6">
        <v>29</v>
      </c>
      <c r="B34" s="6" t="s">
        <v>33</v>
      </c>
      <c r="C34" s="6" t="s">
        <v>34</v>
      </c>
      <c r="D34" s="6" t="s">
        <v>35</v>
      </c>
      <c r="E34" s="6" t="s">
        <v>231</v>
      </c>
      <c r="F34" s="6" t="s">
        <v>232</v>
      </c>
      <c r="G34" s="6" t="s">
        <v>38</v>
      </c>
      <c r="H34" s="6" t="s">
        <v>39</v>
      </c>
      <c r="I34" s="6" t="str">
        <f t="shared" si="2"/>
        <v>中村镇下川村</v>
      </c>
      <c r="J34" s="6" t="s">
        <v>40</v>
      </c>
      <c r="K34" s="12" t="s">
        <v>58</v>
      </c>
      <c r="L34" s="12" t="s">
        <v>59</v>
      </c>
      <c r="M34" s="6" t="s">
        <v>233</v>
      </c>
      <c r="N34" s="7" t="s">
        <v>234</v>
      </c>
      <c r="O34" s="6">
        <v>85</v>
      </c>
      <c r="P34" s="6">
        <v>80</v>
      </c>
      <c r="Q34" s="6">
        <f t="shared" si="3"/>
        <v>5</v>
      </c>
      <c r="R34" s="6">
        <v>1</v>
      </c>
      <c r="S34" s="6">
        <v>140</v>
      </c>
      <c r="T34" s="6">
        <v>353</v>
      </c>
      <c r="U34" s="6">
        <v>0</v>
      </c>
      <c r="V34" s="6">
        <v>5</v>
      </c>
      <c r="W34" s="6">
        <v>6</v>
      </c>
      <c r="X34" s="6" t="s">
        <v>235</v>
      </c>
      <c r="Y34" s="6" t="s">
        <v>236</v>
      </c>
      <c r="Z34" s="6" t="s">
        <v>237</v>
      </c>
      <c r="AA34" s="6"/>
    </row>
    <row r="35" s="1" customFormat="1" ht="76" customHeight="1" spans="1:27">
      <c r="A35" s="6">
        <v>30</v>
      </c>
      <c r="B35" s="6" t="s">
        <v>33</v>
      </c>
      <c r="C35" s="6" t="s">
        <v>34</v>
      </c>
      <c r="D35" s="6" t="s">
        <v>35</v>
      </c>
      <c r="E35" s="6" t="s">
        <v>231</v>
      </c>
      <c r="F35" s="6" t="s">
        <v>238</v>
      </c>
      <c r="G35" s="6" t="s">
        <v>239</v>
      </c>
      <c r="H35" s="6" t="s">
        <v>128</v>
      </c>
      <c r="I35" s="6" t="str">
        <f t="shared" si="2"/>
        <v>中村镇松峪村</v>
      </c>
      <c r="J35" s="6" t="s">
        <v>40</v>
      </c>
      <c r="K35" s="12" t="s">
        <v>66</v>
      </c>
      <c r="L35" s="12" t="s">
        <v>67</v>
      </c>
      <c r="M35" s="6" t="s">
        <v>240</v>
      </c>
      <c r="N35" s="7" t="s">
        <v>241</v>
      </c>
      <c r="O35" s="6">
        <v>130</v>
      </c>
      <c r="P35" s="6">
        <v>80</v>
      </c>
      <c r="Q35" s="6">
        <f t="shared" si="3"/>
        <v>50</v>
      </c>
      <c r="R35" s="6">
        <v>1</v>
      </c>
      <c r="S35" s="6">
        <v>178</v>
      </c>
      <c r="T35" s="6">
        <v>514</v>
      </c>
      <c r="U35" s="6">
        <v>0</v>
      </c>
      <c r="V35" s="6">
        <v>2</v>
      </c>
      <c r="W35" s="6">
        <v>2</v>
      </c>
      <c r="X35" s="6" t="s">
        <v>242</v>
      </c>
      <c r="Y35" s="6" t="s">
        <v>243</v>
      </c>
      <c r="Z35" s="6" t="s">
        <v>244</v>
      </c>
      <c r="AA35" s="6"/>
    </row>
    <row r="36" s="1" customFormat="1" ht="76" customHeight="1" spans="1:27">
      <c r="A36" s="6">
        <v>31</v>
      </c>
      <c r="B36" s="6" t="s">
        <v>33</v>
      </c>
      <c r="C36" s="6" t="s">
        <v>34</v>
      </c>
      <c r="D36" s="6" t="s">
        <v>73</v>
      </c>
      <c r="E36" s="6" t="s">
        <v>231</v>
      </c>
      <c r="F36" s="6" t="s">
        <v>245</v>
      </c>
      <c r="G36" s="6" t="s">
        <v>246</v>
      </c>
      <c r="H36" s="6" t="s">
        <v>39</v>
      </c>
      <c r="I36" s="6" t="str">
        <f t="shared" si="2"/>
        <v>中村镇上川村</v>
      </c>
      <c r="J36" s="6" t="s">
        <v>40</v>
      </c>
      <c r="K36" s="12" t="s">
        <v>58</v>
      </c>
      <c r="L36" s="12" t="s">
        <v>51</v>
      </c>
      <c r="M36" s="6" t="s">
        <v>247</v>
      </c>
      <c r="N36" s="7" t="s">
        <v>248</v>
      </c>
      <c r="O36" s="6">
        <v>40.5</v>
      </c>
      <c r="P36" s="6">
        <v>35</v>
      </c>
      <c r="Q36" s="6">
        <f t="shared" si="3"/>
        <v>5.5</v>
      </c>
      <c r="R36" s="6">
        <v>1</v>
      </c>
      <c r="S36" s="6">
        <v>185</v>
      </c>
      <c r="T36" s="6">
        <v>515</v>
      </c>
      <c r="U36" s="6">
        <v>0</v>
      </c>
      <c r="V36" s="6">
        <v>6</v>
      </c>
      <c r="W36" s="6">
        <v>17</v>
      </c>
      <c r="X36" s="6" t="s">
        <v>249</v>
      </c>
      <c r="Y36" s="6" t="s">
        <v>250</v>
      </c>
      <c r="Z36" s="6" t="s">
        <v>251</v>
      </c>
      <c r="AA36" s="6"/>
    </row>
    <row r="37" s="1" customFormat="1" ht="76" customHeight="1" spans="1:27">
      <c r="A37" s="6">
        <v>32</v>
      </c>
      <c r="B37" s="6" t="s">
        <v>33</v>
      </c>
      <c r="C37" s="6" t="s">
        <v>34</v>
      </c>
      <c r="D37" s="6" t="s">
        <v>35</v>
      </c>
      <c r="E37" s="6" t="s">
        <v>231</v>
      </c>
      <c r="F37" s="6" t="s">
        <v>252</v>
      </c>
      <c r="G37" s="6" t="s">
        <v>253</v>
      </c>
      <c r="H37" s="6" t="s">
        <v>39</v>
      </c>
      <c r="I37" s="6" t="str">
        <f t="shared" si="2"/>
        <v>中村镇蒲泓村</v>
      </c>
      <c r="J37" s="6" t="s">
        <v>40</v>
      </c>
      <c r="K37" s="12" t="s">
        <v>254</v>
      </c>
      <c r="L37" s="12" t="s">
        <v>58</v>
      </c>
      <c r="M37" s="6" t="s">
        <v>255</v>
      </c>
      <c r="N37" s="7" t="s">
        <v>256</v>
      </c>
      <c r="O37" s="6">
        <v>55</v>
      </c>
      <c r="P37" s="6">
        <v>50</v>
      </c>
      <c r="Q37" s="6">
        <f t="shared" si="3"/>
        <v>5</v>
      </c>
      <c r="R37" s="6">
        <v>1</v>
      </c>
      <c r="S37" s="6">
        <v>403</v>
      </c>
      <c r="T37" s="6">
        <v>1025</v>
      </c>
      <c r="U37" s="6">
        <v>0</v>
      </c>
      <c r="V37" s="6">
        <v>12</v>
      </c>
      <c r="W37" s="6">
        <v>14</v>
      </c>
      <c r="X37" s="6" t="s">
        <v>257</v>
      </c>
      <c r="Y37" s="6" t="s">
        <v>258</v>
      </c>
      <c r="Z37" s="6" t="s">
        <v>259</v>
      </c>
      <c r="AA37" s="6"/>
    </row>
    <row r="38" s="1" customFormat="1" ht="107" customHeight="1" spans="1:27">
      <c r="A38" s="6">
        <v>33</v>
      </c>
      <c r="B38" s="6" t="s">
        <v>33</v>
      </c>
      <c r="C38" s="6" t="s">
        <v>34</v>
      </c>
      <c r="D38" s="6" t="s">
        <v>73</v>
      </c>
      <c r="E38" s="6" t="s">
        <v>231</v>
      </c>
      <c r="F38" s="6" t="s">
        <v>260</v>
      </c>
      <c r="G38" s="6" t="s">
        <v>246</v>
      </c>
      <c r="H38" s="6" t="s">
        <v>39</v>
      </c>
      <c r="I38" s="6" t="str">
        <f t="shared" ref="I38:I71" si="4">E38&amp;F38</f>
        <v>中村镇上峪村</v>
      </c>
      <c r="J38" s="6" t="s">
        <v>40</v>
      </c>
      <c r="K38" s="12" t="s">
        <v>42</v>
      </c>
      <c r="L38" s="12" t="s">
        <v>219</v>
      </c>
      <c r="M38" s="6" t="s">
        <v>261</v>
      </c>
      <c r="N38" s="7" t="s">
        <v>262</v>
      </c>
      <c r="O38" s="6">
        <v>32.13</v>
      </c>
      <c r="P38" s="6">
        <v>32</v>
      </c>
      <c r="Q38" s="6">
        <f t="shared" ref="Q38:Q71" si="5">O38-P38</f>
        <v>0.130000000000003</v>
      </c>
      <c r="R38" s="6">
        <v>1</v>
      </c>
      <c r="S38" s="6">
        <v>121</v>
      </c>
      <c r="T38" s="6">
        <v>360</v>
      </c>
      <c r="U38" s="6">
        <v>0</v>
      </c>
      <c r="V38" s="6">
        <v>14</v>
      </c>
      <c r="W38" s="6">
        <v>28</v>
      </c>
      <c r="X38" s="6" t="s">
        <v>263</v>
      </c>
      <c r="Y38" s="6" t="s">
        <v>87</v>
      </c>
      <c r="Z38" s="6" t="s">
        <v>264</v>
      </c>
      <c r="AA38" s="6"/>
    </row>
    <row r="39" s="1" customFormat="1" ht="76" customHeight="1" spans="1:27">
      <c r="A39" s="6">
        <v>34</v>
      </c>
      <c r="B39" s="6" t="s">
        <v>102</v>
      </c>
      <c r="C39" s="6" t="s">
        <v>103</v>
      </c>
      <c r="D39" s="6" t="s">
        <v>104</v>
      </c>
      <c r="E39" s="6" t="s">
        <v>231</v>
      </c>
      <c r="F39" s="6" t="s">
        <v>265</v>
      </c>
      <c r="G39" s="6" t="s">
        <v>105</v>
      </c>
      <c r="H39" s="6" t="s">
        <v>39</v>
      </c>
      <c r="I39" s="6" t="str">
        <f t="shared" si="4"/>
        <v>中村镇东川村</v>
      </c>
      <c r="J39" s="6" t="s">
        <v>106</v>
      </c>
      <c r="K39" s="12" t="s">
        <v>58</v>
      </c>
      <c r="L39" s="12" t="s">
        <v>219</v>
      </c>
      <c r="M39" s="6" t="s">
        <v>266</v>
      </c>
      <c r="N39" s="7" t="s">
        <v>267</v>
      </c>
      <c r="O39" s="6">
        <v>64</v>
      </c>
      <c r="P39" s="6">
        <v>32</v>
      </c>
      <c r="Q39" s="6">
        <f t="shared" si="5"/>
        <v>32</v>
      </c>
      <c r="R39" s="6">
        <v>1</v>
      </c>
      <c r="S39" s="6">
        <v>5</v>
      </c>
      <c r="T39" s="6">
        <v>5</v>
      </c>
      <c r="U39" s="6">
        <v>0</v>
      </c>
      <c r="V39" s="6">
        <v>0</v>
      </c>
      <c r="W39" s="6">
        <v>0</v>
      </c>
      <c r="X39" s="6" t="s">
        <v>268</v>
      </c>
      <c r="Y39" s="6" t="s">
        <v>269</v>
      </c>
      <c r="Z39" s="6" t="s">
        <v>270</v>
      </c>
      <c r="AA39" s="6"/>
    </row>
    <row r="40" s="1" customFormat="1" ht="76" customHeight="1" spans="1:27">
      <c r="A40" s="6">
        <v>35</v>
      </c>
      <c r="B40" s="6" t="s">
        <v>102</v>
      </c>
      <c r="C40" s="6" t="s">
        <v>103</v>
      </c>
      <c r="D40" s="6" t="s">
        <v>104</v>
      </c>
      <c r="E40" s="6" t="s">
        <v>231</v>
      </c>
      <c r="F40" s="6" t="s">
        <v>271</v>
      </c>
      <c r="G40" s="6" t="s">
        <v>105</v>
      </c>
      <c r="H40" s="6" t="s">
        <v>39</v>
      </c>
      <c r="I40" s="6" t="str">
        <f t="shared" si="4"/>
        <v>中村镇下峪村</v>
      </c>
      <c r="J40" s="6" t="s">
        <v>106</v>
      </c>
      <c r="K40" s="12" t="s">
        <v>254</v>
      </c>
      <c r="L40" s="12" t="s">
        <v>59</v>
      </c>
      <c r="M40" s="6" t="s">
        <v>272</v>
      </c>
      <c r="N40" s="7" t="s">
        <v>273</v>
      </c>
      <c r="O40" s="6">
        <v>96</v>
      </c>
      <c r="P40" s="6">
        <v>48</v>
      </c>
      <c r="Q40" s="6">
        <f t="shared" si="5"/>
        <v>48</v>
      </c>
      <c r="R40" s="6">
        <v>1</v>
      </c>
      <c r="S40" s="6">
        <v>5</v>
      </c>
      <c r="T40" s="6">
        <v>5</v>
      </c>
      <c r="U40" s="6">
        <v>0</v>
      </c>
      <c r="V40" s="6">
        <v>0</v>
      </c>
      <c r="W40" s="6">
        <v>0</v>
      </c>
      <c r="X40" s="6" t="s">
        <v>268</v>
      </c>
      <c r="Y40" s="6" t="s">
        <v>269</v>
      </c>
      <c r="Z40" s="6" t="s">
        <v>274</v>
      </c>
      <c r="AA40" s="6"/>
    </row>
    <row r="41" s="1" customFormat="1" ht="76" customHeight="1" spans="1:27">
      <c r="A41" s="6">
        <v>36</v>
      </c>
      <c r="B41" s="6" t="s">
        <v>102</v>
      </c>
      <c r="C41" s="6" t="s">
        <v>103</v>
      </c>
      <c r="D41" s="6" t="s">
        <v>104</v>
      </c>
      <c r="E41" s="6" t="s">
        <v>231</v>
      </c>
      <c r="F41" s="6" t="s">
        <v>275</v>
      </c>
      <c r="G41" s="6" t="s">
        <v>105</v>
      </c>
      <c r="H41" s="6" t="s">
        <v>39</v>
      </c>
      <c r="I41" s="6" t="str">
        <f t="shared" si="4"/>
        <v>中村镇北庄村</v>
      </c>
      <c r="J41" s="6" t="s">
        <v>106</v>
      </c>
      <c r="K41" s="12" t="s">
        <v>42</v>
      </c>
      <c r="L41" s="12" t="s">
        <v>67</v>
      </c>
      <c r="M41" s="6" t="s">
        <v>276</v>
      </c>
      <c r="N41" s="7" t="s">
        <v>277</v>
      </c>
      <c r="O41" s="6">
        <v>320</v>
      </c>
      <c r="P41" s="6">
        <v>160</v>
      </c>
      <c r="Q41" s="6">
        <f t="shared" si="5"/>
        <v>160</v>
      </c>
      <c r="R41" s="6">
        <v>1</v>
      </c>
      <c r="S41" s="6">
        <v>10</v>
      </c>
      <c r="T41" s="6">
        <v>10</v>
      </c>
      <c r="U41" s="6">
        <v>0</v>
      </c>
      <c r="V41" s="6">
        <v>0</v>
      </c>
      <c r="W41" s="6">
        <v>0</v>
      </c>
      <c r="X41" s="6" t="s">
        <v>278</v>
      </c>
      <c r="Y41" s="6" t="s">
        <v>279</v>
      </c>
      <c r="Z41" s="6" t="s">
        <v>280</v>
      </c>
      <c r="AA41" s="6"/>
    </row>
    <row r="42" s="1" customFormat="1" ht="76" customHeight="1" spans="1:27">
      <c r="A42" s="6">
        <v>37</v>
      </c>
      <c r="B42" s="6" t="s">
        <v>102</v>
      </c>
      <c r="C42" s="6" t="s">
        <v>281</v>
      </c>
      <c r="D42" s="6" t="s">
        <v>282</v>
      </c>
      <c r="E42" s="6" t="s">
        <v>36</v>
      </c>
      <c r="F42" s="6" t="s">
        <v>166</v>
      </c>
      <c r="G42" s="6" t="s">
        <v>283</v>
      </c>
      <c r="H42" s="6" t="s">
        <v>39</v>
      </c>
      <c r="I42" s="6" t="str">
        <f t="shared" si="4"/>
        <v>胡底乡梁坪村</v>
      </c>
      <c r="J42" s="6" t="s">
        <v>40</v>
      </c>
      <c r="K42" s="12" t="s">
        <v>66</v>
      </c>
      <c r="L42" s="12" t="s">
        <v>67</v>
      </c>
      <c r="M42" s="6" t="s">
        <v>284</v>
      </c>
      <c r="N42" s="7" t="s">
        <v>285</v>
      </c>
      <c r="O42" s="6">
        <v>100</v>
      </c>
      <c r="P42" s="6">
        <v>50</v>
      </c>
      <c r="Q42" s="6">
        <f t="shared" si="5"/>
        <v>50</v>
      </c>
      <c r="R42" s="6">
        <v>1</v>
      </c>
      <c r="S42" s="6">
        <v>9</v>
      </c>
      <c r="T42" s="6">
        <v>9</v>
      </c>
      <c r="U42" s="6">
        <v>0</v>
      </c>
      <c r="V42" s="6">
        <v>9</v>
      </c>
      <c r="W42" s="6">
        <v>9</v>
      </c>
      <c r="X42" s="6" t="s">
        <v>170</v>
      </c>
      <c r="Y42" s="6" t="s">
        <v>170</v>
      </c>
      <c r="Z42" s="6" t="s">
        <v>171</v>
      </c>
      <c r="AA42" s="6"/>
    </row>
    <row r="43" s="1" customFormat="1" ht="76" customHeight="1" spans="1:27">
      <c r="A43" s="6">
        <v>38</v>
      </c>
      <c r="B43" s="6" t="s">
        <v>102</v>
      </c>
      <c r="C43" s="6" t="s">
        <v>281</v>
      </c>
      <c r="D43" s="6" t="s">
        <v>282</v>
      </c>
      <c r="E43" s="6" t="s">
        <v>36</v>
      </c>
      <c r="F43" s="6" t="s">
        <v>286</v>
      </c>
      <c r="G43" s="6" t="s">
        <v>287</v>
      </c>
      <c r="H43" s="6" t="s">
        <v>39</v>
      </c>
      <c r="I43" s="6" t="str">
        <f t="shared" si="4"/>
        <v>胡底乡蒲池村</v>
      </c>
      <c r="J43" s="6" t="s">
        <v>40</v>
      </c>
      <c r="K43" s="12" t="s">
        <v>66</v>
      </c>
      <c r="L43" s="12" t="s">
        <v>67</v>
      </c>
      <c r="M43" s="6" t="s">
        <v>288</v>
      </c>
      <c r="N43" s="7" t="s">
        <v>285</v>
      </c>
      <c r="O43" s="6">
        <v>100</v>
      </c>
      <c r="P43" s="6">
        <v>50</v>
      </c>
      <c r="Q43" s="6">
        <f t="shared" si="5"/>
        <v>50</v>
      </c>
      <c r="R43" s="6">
        <v>1</v>
      </c>
      <c r="S43" s="6">
        <v>5</v>
      </c>
      <c r="T43" s="6">
        <v>5</v>
      </c>
      <c r="U43" s="6">
        <v>0</v>
      </c>
      <c r="V43" s="6">
        <v>5</v>
      </c>
      <c r="W43" s="6">
        <v>5</v>
      </c>
      <c r="X43" s="6" t="s">
        <v>289</v>
      </c>
      <c r="Y43" s="6" t="s">
        <v>289</v>
      </c>
      <c r="Z43" s="6" t="s">
        <v>290</v>
      </c>
      <c r="AA43" s="6"/>
    </row>
    <row r="44" s="1" customFormat="1" ht="76" customHeight="1" spans="1:27">
      <c r="A44" s="6">
        <v>39</v>
      </c>
      <c r="B44" s="6" t="s">
        <v>102</v>
      </c>
      <c r="C44" s="6" t="s">
        <v>103</v>
      </c>
      <c r="D44" s="6" t="s">
        <v>104</v>
      </c>
      <c r="E44" s="6" t="s">
        <v>90</v>
      </c>
      <c r="F44" s="6" t="s">
        <v>291</v>
      </c>
      <c r="G44" s="6" t="s">
        <v>105</v>
      </c>
      <c r="H44" s="6" t="s">
        <v>39</v>
      </c>
      <c r="I44" s="6" t="str">
        <f t="shared" si="4"/>
        <v>张村乡张村村</v>
      </c>
      <c r="J44" s="6" t="s">
        <v>106</v>
      </c>
      <c r="K44" s="12" t="s">
        <v>58</v>
      </c>
      <c r="L44" s="12" t="s">
        <v>94</v>
      </c>
      <c r="M44" s="6" t="s">
        <v>292</v>
      </c>
      <c r="N44" s="7" t="s">
        <v>293</v>
      </c>
      <c r="O44" s="6">
        <v>60</v>
      </c>
      <c r="P44" s="6">
        <v>30</v>
      </c>
      <c r="Q44" s="6">
        <f t="shared" si="5"/>
        <v>30</v>
      </c>
      <c r="R44" s="6">
        <v>1</v>
      </c>
      <c r="S44" s="6">
        <v>5</v>
      </c>
      <c r="T44" s="6">
        <v>5</v>
      </c>
      <c r="U44" s="6">
        <v>1</v>
      </c>
      <c r="V44" s="6">
        <v>5</v>
      </c>
      <c r="W44" s="6">
        <v>5</v>
      </c>
      <c r="X44" s="6" t="s">
        <v>46</v>
      </c>
      <c r="Y44" s="6" t="s">
        <v>46</v>
      </c>
      <c r="Z44" s="6" t="s">
        <v>294</v>
      </c>
      <c r="AA44" s="6"/>
    </row>
    <row r="45" s="1" customFormat="1" ht="81" customHeight="1" spans="1:27">
      <c r="A45" s="6">
        <v>40</v>
      </c>
      <c r="B45" s="6" t="s">
        <v>33</v>
      </c>
      <c r="C45" s="6" t="s">
        <v>34</v>
      </c>
      <c r="D45" s="6" t="s">
        <v>35</v>
      </c>
      <c r="E45" s="6" t="s">
        <v>295</v>
      </c>
      <c r="F45" s="6" t="s">
        <v>296</v>
      </c>
      <c r="G45" s="6" t="s">
        <v>50</v>
      </c>
      <c r="H45" s="6" t="s">
        <v>39</v>
      </c>
      <c r="I45" s="6" t="str">
        <f t="shared" si="4"/>
        <v>龙港镇景村村</v>
      </c>
      <c r="J45" s="6" t="s">
        <v>40</v>
      </c>
      <c r="K45" s="12" t="s">
        <v>156</v>
      </c>
      <c r="L45" s="12" t="s">
        <v>42</v>
      </c>
      <c r="M45" s="6" t="s">
        <v>297</v>
      </c>
      <c r="N45" s="7" t="s">
        <v>298</v>
      </c>
      <c r="O45" s="6">
        <v>58.28</v>
      </c>
      <c r="P45" s="6">
        <v>58.28</v>
      </c>
      <c r="Q45" s="6">
        <f t="shared" si="5"/>
        <v>0</v>
      </c>
      <c r="R45" s="6">
        <v>1</v>
      </c>
      <c r="S45" s="6">
        <v>97</v>
      </c>
      <c r="T45" s="6">
        <v>202</v>
      </c>
      <c r="U45" s="6">
        <v>1</v>
      </c>
      <c r="V45" s="6">
        <v>17</v>
      </c>
      <c r="W45" s="6">
        <v>31</v>
      </c>
      <c r="X45" s="6" t="s">
        <v>299</v>
      </c>
      <c r="Y45" s="6" t="s">
        <v>300</v>
      </c>
      <c r="Z45" s="6" t="s">
        <v>301</v>
      </c>
      <c r="AA45" s="6"/>
    </row>
    <row r="46" s="1" customFormat="1" ht="103" customHeight="1" spans="1:27">
      <c r="A46" s="6">
        <v>41</v>
      </c>
      <c r="B46" s="6" t="s">
        <v>33</v>
      </c>
      <c r="C46" s="6" t="s">
        <v>34</v>
      </c>
      <c r="D46" s="6" t="s">
        <v>35</v>
      </c>
      <c r="E46" s="6" t="s">
        <v>48</v>
      </c>
      <c r="F46" s="6" t="s">
        <v>302</v>
      </c>
      <c r="G46" s="6" t="s">
        <v>303</v>
      </c>
      <c r="H46" s="6" t="s">
        <v>39</v>
      </c>
      <c r="I46" s="6" t="str">
        <f t="shared" si="4"/>
        <v>郑庄镇洺水村</v>
      </c>
      <c r="J46" s="6" t="s">
        <v>40</v>
      </c>
      <c r="K46" s="12" t="s">
        <v>41</v>
      </c>
      <c r="L46" s="12" t="s">
        <v>51</v>
      </c>
      <c r="M46" s="6" t="s">
        <v>304</v>
      </c>
      <c r="N46" s="7" t="s">
        <v>305</v>
      </c>
      <c r="O46" s="6">
        <v>68</v>
      </c>
      <c r="P46" s="6">
        <v>65</v>
      </c>
      <c r="Q46" s="6">
        <f t="shared" si="5"/>
        <v>3</v>
      </c>
      <c r="R46" s="6">
        <v>1</v>
      </c>
      <c r="S46" s="6">
        <v>185</v>
      </c>
      <c r="T46" s="6">
        <v>441</v>
      </c>
      <c r="U46" s="6">
        <v>0</v>
      </c>
      <c r="V46" s="6">
        <v>4</v>
      </c>
      <c r="W46" s="6">
        <v>11</v>
      </c>
      <c r="X46" s="6" t="s">
        <v>306</v>
      </c>
      <c r="Y46" s="6" t="s">
        <v>307</v>
      </c>
      <c r="Z46" s="6" t="s">
        <v>308</v>
      </c>
      <c r="AA46" s="6"/>
    </row>
    <row r="47" s="1" customFormat="1" ht="76" customHeight="1" spans="1:27">
      <c r="A47" s="6">
        <v>42</v>
      </c>
      <c r="B47" s="6" t="s">
        <v>33</v>
      </c>
      <c r="C47" s="6" t="s">
        <v>34</v>
      </c>
      <c r="D47" s="6" t="s">
        <v>35</v>
      </c>
      <c r="E47" s="6" t="s">
        <v>295</v>
      </c>
      <c r="F47" s="6" t="s">
        <v>309</v>
      </c>
      <c r="G47" s="6" t="s">
        <v>239</v>
      </c>
      <c r="H47" s="6" t="s">
        <v>128</v>
      </c>
      <c r="I47" s="6" t="str">
        <f t="shared" si="4"/>
        <v>龙港镇柿元村</v>
      </c>
      <c r="J47" s="6" t="s">
        <v>40</v>
      </c>
      <c r="K47" s="12" t="s">
        <v>66</v>
      </c>
      <c r="L47" s="12" t="s">
        <v>51</v>
      </c>
      <c r="M47" s="6" t="s">
        <v>310</v>
      </c>
      <c r="N47" s="7" t="s">
        <v>311</v>
      </c>
      <c r="O47" s="6">
        <v>60</v>
      </c>
      <c r="P47" s="6">
        <v>60</v>
      </c>
      <c r="Q47" s="6">
        <f t="shared" si="5"/>
        <v>0</v>
      </c>
      <c r="R47" s="6">
        <v>1</v>
      </c>
      <c r="S47" s="6">
        <v>7</v>
      </c>
      <c r="T47" s="6">
        <v>7</v>
      </c>
      <c r="U47" s="6">
        <v>0</v>
      </c>
      <c r="V47" s="6">
        <v>0</v>
      </c>
      <c r="W47" s="6">
        <v>0</v>
      </c>
      <c r="X47" s="6" t="s">
        <v>312</v>
      </c>
      <c r="Y47" s="6" t="s">
        <v>313</v>
      </c>
      <c r="Z47" s="6" t="s">
        <v>314</v>
      </c>
      <c r="AA47" s="6"/>
    </row>
    <row r="48" s="1" customFormat="1" ht="84" customHeight="1" spans="1:27">
      <c r="A48" s="6">
        <v>43</v>
      </c>
      <c r="B48" s="6" t="s">
        <v>102</v>
      </c>
      <c r="C48" s="6" t="s">
        <v>103</v>
      </c>
      <c r="D48" s="6" t="s">
        <v>104</v>
      </c>
      <c r="E48" s="6" t="s">
        <v>90</v>
      </c>
      <c r="F48" s="6" t="s">
        <v>315</v>
      </c>
      <c r="G48" s="6" t="s">
        <v>105</v>
      </c>
      <c r="H48" s="6" t="s">
        <v>39</v>
      </c>
      <c r="I48" s="6" t="str">
        <f t="shared" si="4"/>
        <v>张村乡芦坡村</v>
      </c>
      <c r="J48" s="6" t="s">
        <v>106</v>
      </c>
      <c r="K48" s="12" t="s">
        <v>58</v>
      </c>
      <c r="L48" s="12" t="s">
        <v>94</v>
      </c>
      <c r="M48" s="6" t="s">
        <v>316</v>
      </c>
      <c r="N48" s="7" t="s">
        <v>317</v>
      </c>
      <c r="O48" s="6">
        <v>150</v>
      </c>
      <c r="P48" s="6">
        <v>75</v>
      </c>
      <c r="Q48" s="6">
        <f t="shared" si="5"/>
        <v>75</v>
      </c>
      <c r="R48" s="6">
        <v>1</v>
      </c>
      <c r="S48" s="6">
        <v>18</v>
      </c>
      <c r="T48" s="6">
        <v>18</v>
      </c>
      <c r="U48" s="6">
        <v>1</v>
      </c>
      <c r="V48" s="6">
        <v>18</v>
      </c>
      <c r="W48" s="6">
        <v>18</v>
      </c>
      <c r="X48" s="6" t="s">
        <v>318</v>
      </c>
      <c r="Y48" s="6" t="s">
        <v>318</v>
      </c>
      <c r="Z48" s="6" t="s">
        <v>319</v>
      </c>
      <c r="AA48" s="6"/>
    </row>
    <row r="49" s="1" customFormat="1" ht="90" customHeight="1" spans="1:27">
      <c r="A49" s="6">
        <v>44</v>
      </c>
      <c r="B49" s="6" t="s">
        <v>33</v>
      </c>
      <c r="C49" s="6" t="s">
        <v>34</v>
      </c>
      <c r="D49" s="6" t="s">
        <v>73</v>
      </c>
      <c r="E49" s="6" t="s">
        <v>90</v>
      </c>
      <c r="F49" s="6" t="s">
        <v>315</v>
      </c>
      <c r="G49" s="6" t="s">
        <v>320</v>
      </c>
      <c r="H49" s="6" t="s">
        <v>39</v>
      </c>
      <c r="I49" s="6" t="str">
        <f t="shared" si="4"/>
        <v>张村乡芦坡村</v>
      </c>
      <c r="J49" s="6" t="s">
        <v>40</v>
      </c>
      <c r="K49" s="12" t="s">
        <v>58</v>
      </c>
      <c r="L49" s="12" t="s">
        <v>94</v>
      </c>
      <c r="M49" s="6" t="s">
        <v>321</v>
      </c>
      <c r="N49" s="7" t="s">
        <v>322</v>
      </c>
      <c r="O49" s="6">
        <v>67.2</v>
      </c>
      <c r="P49" s="6">
        <v>67.2</v>
      </c>
      <c r="Q49" s="6">
        <f t="shared" si="5"/>
        <v>0</v>
      </c>
      <c r="R49" s="6">
        <v>1</v>
      </c>
      <c r="S49" s="6">
        <v>288</v>
      </c>
      <c r="T49" s="6">
        <v>779</v>
      </c>
      <c r="U49" s="6">
        <v>1</v>
      </c>
      <c r="V49" s="6">
        <v>51</v>
      </c>
      <c r="W49" s="6">
        <v>126</v>
      </c>
      <c r="X49" s="6" t="s">
        <v>323</v>
      </c>
      <c r="Y49" s="6" t="s">
        <v>324</v>
      </c>
      <c r="Z49" s="6" t="s">
        <v>319</v>
      </c>
      <c r="AA49" s="6"/>
    </row>
    <row r="50" s="1" customFormat="1" ht="76" customHeight="1" spans="1:27">
      <c r="A50" s="6">
        <v>45</v>
      </c>
      <c r="B50" s="6" t="s">
        <v>33</v>
      </c>
      <c r="C50" s="6" t="s">
        <v>34</v>
      </c>
      <c r="D50" s="6" t="s">
        <v>73</v>
      </c>
      <c r="E50" s="6" t="s">
        <v>80</v>
      </c>
      <c r="F50" s="6" t="s">
        <v>325</v>
      </c>
      <c r="G50" s="6" t="s">
        <v>206</v>
      </c>
      <c r="H50" s="6" t="s">
        <v>39</v>
      </c>
      <c r="I50" s="6" t="str">
        <f t="shared" si="4"/>
        <v>固县乡上梁村</v>
      </c>
      <c r="J50" s="6" t="s">
        <v>40</v>
      </c>
      <c r="K50" s="12" t="s">
        <v>66</v>
      </c>
      <c r="L50" s="12" t="s">
        <v>51</v>
      </c>
      <c r="M50" s="6" t="s">
        <v>326</v>
      </c>
      <c r="N50" s="7" t="s">
        <v>327</v>
      </c>
      <c r="O50" s="6">
        <v>55.975</v>
      </c>
      <c r="P50" s="6">
        <v>50</v>
      </c>
      <c r="Q50" s="6">
        <f t="shared" si="5"/>
        <v>5.975</v>
      </c>
      <c r="R50" s="6">
        <v>1</v>
      </c>
      <c r="S50" s="6">
        <v>148</v>
      </c>
      <c r="T50" s="6">
        <v>341</v>
      </c>
      <c r="U50" s="6">
        <v>0</v>
      </c>
      <c r="V50" s="6">
        <v>22</v>
      </c>
      <c r="W50" s="6">
        <v>57</v>
      </c>
      <c r="X50" s="6" t="s">
        <v>328</v>
      </c>
      <c r="Y50" s="6" t="s">
        <v>329</v>
      </c>
      <c r="Z50" s="6" t="s">
        <v>330</v>
      </c>
      <c r="AA50" s="6"/>
    </row>
    <row r="51" s="1" customFormat="1" ht="76" customHeight="1" spans="1:27">
      <c r="A51" s="6">
        <v>46</v>
      </c>
      <c r="B51" s="6" t="s">
        <v>33</v>
      </c>
      <c r="C51" s="6" t="s">
        <v>34</v>
      </c>
      <c r="D51" s="6" t="s">
        <v>35</v>
      </c>
      <c r="E51" s="6" t="s">
        <v>295</v>
      </c>
      <c r="F51" s="6" t="s">
        <v>331</v>
      </c>
      <c r="G51" s="6" t="s">
        <v>50</v>
      </c>
      <c r="H51" s="6" t="s">
        <v>39</v>
      </c>
      <c r="I51" s="6" t="str">
        <f t="shared" si="4"/>
        <v>龙港镇下峰村</v>
      </c>
      <c r="J51" s="6" t="s">
        <v>40</v>
      </c>
      <c r="K51" s="12" t="s">
        <v>41</v>
      </c>
      <c r="L51" s="12" t="s">
        <v>67</v>
      </c>
      <c r="M51" s="6" t="s">
        <v>332</v>
      </c>
      <c r="N51" s="7" t="s">
        <v>333</v>
      </c>
      <c r="O51" s="6">
        <v>60</v>
      </c>
      <c r="P51" s="6">
        <v>60</v>
      </c>
      <c r="Q51" s="6">
        <f t="shared" si="5"/>
        <v>0</v>
      </c>
      <c r="R51" s="6">
        <v>1</v>
      </c>
      <c r="S51" s="6">
        <v>81</v>
      </c>
      <c r="T51" s="6">
        <v>198</v>
      </c>
      <c r="U51" s="6">
        <v>1</v>
      </c>
      <c r="V51" s="6">
        <v>23</v>
      </c>
      <c r="W51" s="6">
        <v>40</v>
      </c>
      <c r="X51" s="6" t="s">
        <v>334</v>
      </c>
      <c r="Y51" s="6" t="s">
        <v>335</v>
      </c>
      <c r="Z51" s="6" t="s">
        <v>336</v>
      </c>
      <c r="AA51" s="6"/>
    </row>
    <row r="52" s="1" customFormat="1" ht="76" customHeight="1" spans="1:27">
      <c r="A52" s="6">
        <v>47</v>
      </c>
      <c r="B52" s="6" t="s">
        <v>33</v>
      </c>
      <c r="C52" s="6" t="s">
        <v>34</v>
      </c>
      <c r="D52" s="6" t="s">
        <v>35</v>
      </c>
      <c r="E52" s="6" t="s">
        <v>90</v>
      </c>
      <c r="F52" s="6" t="s">
        <v>337</v>
      </c>
      <c r="G52" s="6" t="s">
        <v>50</v>
      </c>
      <c r="H52" s="6" t="s">
        <v>39</v>
      </c>
      <c r="I52" s="6" t="str">
        <f t="shared" si="4"/>
        <v>张村乡冯村村</v>
      </c>
      <c r="J52" s="6" t="s">
        <v>40</v>
      </c>
      <c r="K52" s="12" t="s">
        <v>41</v>
      </c>
      <c r="L52" s="12" t="s">
        <v>67</v>
      </c>
      <c r="M52" s="6" t="s">
        <v>338</v>
      </c>
      <c r="N52" s="7" t="s">
        <v>339</v>
      </c>
      <c r="O52" s="6">
        <v>262.5</v>
      </c>
      <c r="P52" s="6">
        <v>210</v>
      </c>
      <c r="Q52" s="6">
        <f t="shared" si="5"/>
        <v>52.5</v>
      </c>
      <c r="R52" s="6">
        <v>1</v>
      </c>
      <c r="S52" s="6">
        <v>213</v>
      </c>
      <c r="T52" s="6">
        <v>616</v>
      </c>
      <c r="U52" s="6">
        <v>0</v>
      </c>
      <c r="V52" s="6">
        <v>69</v>
      </c>
      <c r="W52" s="6">
        <v>170</v>
      </c>
      <c r="X52" s="6" t="s">
        <v>340</v>
      </c>
      <c r="Y52" s="6" t="s">
        <v>341</v>
      </c>
      <c r="Z52" s="6" t="s">
        <v>342</v>
      </c>
      <c r="AA52" s="6"/>
    </row>
    <row r="53" s="1" customFormat="1" ht="76" customHeight="1" spans="1:27">
      <c r="A53" s="6">
        <v>48</v>
      </c>
      <c r="B53" s="6" t="s">
        <v>102</v>
      </c>
      <c r="C53" s="6" t="s">
        <v>103</v>
      </c>
      <c r="D53" s="6" t="s">
        <v>343</v>
      </c>
      <c r="E53" s="6" t="s">
        <v>110</v>
      </c>
      <c r="F53" s="6" t="s">
        <v>344</v>
      </c>
      <c r="G53" s="6" t="s">
        <v>345</v>
      </c>
      <c r="H53" s="6" t="s">
        <v>39</v>
      </c>
      <c r="I53" s="6" t="str">
        <f t="shared" si="4"/>
        <v>嘉峰镇潘河村</v>
      </c>
      <c r="J53" s="6" t="s">
        <v>346</v>
      </c>
      <c r="K53" s="12" t="s">
        <v>156</v>
      </c>
      <c r="L53" s="12" t="s">
        <v>59</v>
      </c>
      <c r="M53" s="6" t="s">
        <v>347</v>
      </c>
      <c r="N53" s="7" t="s">
        <v>348</v>
      </c>
      <c r="O53" s="6">
        <v>400</v>
      </c>
      <c r="P53" s="6">
        <v>200</v>
      </c>
      <c r="Q53" s="6">
        <f t="shared" si="5"/>
        <v>200</v>
      </c>
      <c r="R53" s="6">
        <v>1</v>
      </c>
      <c r="S53" s="6"/>
      <c r="T53" s="6">
        <v>5</v>
      </c>
      <c r="U53" s="6">
        <v>0</v>
      </c>
      <c r="V53" s="6"/>
      <c r="W53" s="6">
        <v>0</v>
      </c>
      <c r="X53" s="6" t="s">
        <v>349</v>
      </c>
      <c r="Y53" s="6" t="s">
        <v>350</v>
      </c>
      <c r="Z53" s="6" t="s">
        <v>351</v>
      </c>
      <c r="AA53" s="6"/>
    </row>
    <row r="54" s="1" customFormat="1" ht="76" customHeight="1" spans="1:27">
      <c r="A54" s="6">
        <v>49</v>
      </c>
      <c r="B54" s="6" t="s">
        <v>102</v>
      </c>
      <c r="C54" s="6" t="s">
        <v>103</v>
      </c>
      <c r="D54" s="6" t="s">
        <v>104</v>
      </c>
      <c r="E54" s="6" t="s">
        <v>110</v>
      </c>
      <c r="F54" s="6" t="s">
        <v>352</v>
      </c>
      <c r="G54" s="6" t="s">
        <v>105</v>
      </c>
      <c r="H54" s="6" t="s">
        <v>39</v>
      </c>
      <c r="I54" s="6" t="str">
        <f t="shared" si="4"/>
        <v>嘉峰镇秦庄村</v>
      </c>
      <c r="J54" s="6" t="s">
        <v>106</v>
      </c>
      <c r="K54" s="12" t="s">
        <v>58</v>
      </c>
      <c r="L54" s="12" t="s">
        <v>51</v>
      </c>
      <c r="M54" s="6" t="s">
        <v>353</v>
      </c>
      <c r="N54" s="7" t="s">
        <v>354</v>
      </c>
      <c r="O54" s="6">
        <v>44</v>
      </c>
      <c r="P54" s="6">
        <v>22</v>
      </c>
      <c r="Q54" s="6">
        <f t="shared" si="5"/>
        <v>22</v>
      </c>
      <c r="R54" s="6">
        <v>1</v>
      </c>
      <c r="S54" s="6"/>
      <c r="T54" s="6">
        <v>4</v>
      </c>
      <c r="U54" s="6">
        <v>0</v>
      </c>
      <c r="V54" s="6"/>
      <c r="W54" s="6">
        <v>4</v>
      </c>
      <c r="X54" s="6" t="s">
        <v>355</v>
      </c>
      <c r="Y54" s="6" t="s">
        <v>356</v>
      </c>
      <c r="Z54" s="6" t="s">
        <v>357</v>
      </c>
      <c r="AA54" s="6"/>
    </row>
    <row r="55" s="1" customFormat="1" ht="76" customHeight="1" spans="1:27">
      <c r="A55" s="6">
        <v>50</v>
      </c>
      <c r="B55" s="6" t="s">
        <v>102</v>
      </c>
      <c r="C55" s="6" t="s">
        <v>103</v>
      </c>
      <c r="D55" s="6" t="s">
        <v>104</v>
      </c>
      <c r="E55" s="6" t="s">
        <v>110</v>
      </c>
      <c r="F55" s="6" t="s">
        <v>126</v>
      </c>
      <c r="G55" s="6" t="s">
        <v>105</v>
      </c>
      <c r="H55" s="6" t="s">
        <v>39</v>
      </c>
      <c r="I55" s="6" t="str">
        <f t="shared" si="4"/>
        <v>嘉峰镇武安村</v>
      </c>
      <c r="J55" s="6" t="s">
        <v>106</v>
      </c>
      <c r="K55" s="12" t="s">
        <v>66</v>
      </c>
      <c r="L55" s="12" t="s">
        <v>42</v>
      </c>
      <c r="M55" s="6" t="s">
        <v>358</v>
      </c>
      <c r="N55" s="7" t="s">
        <v>359</v>
      </c>
      <c r="O55" s="6">
        <v>400</v>
      </c>
      <c r="P55" s="6">
        <v>200</v>
      </c>
      <c r="Q55" s="6">
        <f t="shared" si="5"/>
        <v>200</v>
      </c>
      <c r="R55" s="6">
        <v>1</v>
      </c>
      <c r="S55" s="6"/>
      <c r="T55" s="6">
        <v>5</v>
      </c>
      <c r="U55" s="6">
        <v>0</v>
      </c>
      <c r="V55" s="6"/>
      <c r="W55" s="6">
        <v>0</v>
      </c>
      <c r="X55" s="6" t="s">
        <v>360</v>
      </c>
      <c r="Y55" s="6" t="s">
        <v>361</v>
      </c>
      <c r="Z55" s="6" t="s">
        <v>133</v>
      </c>
      <c r="AA55" s="6"/>
    </row>
    <row r="56" s="1" customFormat="1" ht="76" customHeight="1" spans="1:27">
      <c r="A56" s="6">
        <v>51</v>
      </c>
      <c r="B56" s="6" t="s">
        <v>102</v>
      </c>
      <c r="C56" s="6" t="s">
        <v>103</v>
      </c>
      <c r="D56" s="6" t="s">
        <v>104</v>
      </c>
      <c r="E56" s="6" t="s">
        <v>110</v>
      </c>
      <c r="F56" s="6" t="s">
        <v>362</v>
      </c>
      <c r="G56" s="6" t="s">
        <v>105</v>
      </c>
      <c r="H56" s="6" t="s">
        <v>39</v>
      </c>
      <c r="I56" s="6" t="str">
        <f t="shared" si="4"/>
        <v>嘉峰镇张山村</v>
      </c>
      <c r="J56" s="6" t="s">
        <v>106</v>
      </c>
      <c r="K56" s="12" t="s">
        <v>42</v>
      </c>
      <c r="L56" s="12" t="s">
        <v>59</v>
      </c>
      <c r="M56" s="6" t="s">
        <v>363</v>
      </c>
      <c r="N56" s="7" t="s">
        <v>364</v>
      </c>
      <c r="O56" s="6">
        <v>520</v>
      </c>
      <c r="P56" s="6">
        <v>260</v>
      </c>
      <c r="Q56" s="6">
        <f t="shared" si="5"/>
        <v>260</v>
      </c>
      <c r="R56" s="6">
        <v>1</v>
      </c>
      <c r="S56" s="6"/>
      <c r="T56" s="6">
        <v>3</v>
      </c>
      <c r="U56" s="6">
        <v>0</v>
      </c>
      <c r="V56" s="6"/>
      <c r="W56" s="6">
        <v>3</v>
      </c>
      <c r="X56" s="6" t="s">
        <v>365</v>
      </c>
      <c r="Y56" s="6" t="s">
        <v>366</v>
      </c>
      <c r="Z56" s="6" t="s">
        <v>367</v>
      </c>
      <c r="AA56" s="6"/>
    </row>
    <row r="57" s="1" customFormat="1" ht="76" customHeight="1" spans="1:27">
      <c r="A57" s="6">
        <v>52</v>
      </c>
      <c r="B57" s="6" t="s">
        <v>102</v>
      </c>
      <c r="C57" s="6" t="s">
        <v>103</v>
      </c>
      <c r="D57" s="6" t="s">
        <v>104</v>
      </c>
      <c r="E57" s="6" t="s">
        <v>110</v>
      </c>
      <c r="F57" s="6" t="s">
        <v>368</v>
      </c>
      <c r="G57" s="6" t="s">
        <v>369</v>
      </c>
      <c r="H57" s="6" t="s">
        <v>39</v>
      </c>
      <c r="I57" s="6" t="str">
        <f t="shared" si="4"/>
        <v>嘉峰镇郭南村</v>
      </c>
      <c r="J57" s="6" t="s">
        <v>106</v>
      </c>
      <c r="K57" s="12" t="s">
        <v>254</v>
      </c>
      <c r="L57" s="12" t="s">
        <v>59</v>
      </c>
      <c r="M57" s="6" t="s">
        <v>370</v>
      </c>
      <c r="N57" s="7" t="s">
        <v>371</v>
      </c>
      <c r="O57" s="14">
        <v>630</v>
      </c>
      <c r="P57" s="14">
        <v>320</v>
      </c>
      <c r="Q57" s="14">
        <f t="shared" si="5"/>
        <v>310</v>
      </c>
      <c r="R57" s="14">
        <v>1</v>
      </c>
      <c r="S57" s="6"/>
      <c r="T57" s="6">
        <v>8</v>
      </c>
      <c r="U57" s="6">
        <v>0</v>
      </c>
      <c r="V57" s="6"/>
      <c r="W57" s="6">
        <v>5</v>
      </c>
      <c r="X57" s="6" t="s">
        <v>372</v>
      </c>
      <c r="Y57" s="6" t="s">
        <v>373</v>
      </c>
      <c r="Z57" s="6" t="s">
        <v>374</v>
      </c>
      <c r="AA57" s="6"/>
    </row>
    <row r="58" s="1" customFormat="1" ht="76" customHeight="1" spans="1:27">
      <c r="A58" s="6">
        <v>53</v>
      </c>
      <c r="B58" s="6" t="s">
        <v>33</v>
      </c>
      <c r="C58" s="6" t="s">
        <v>34</v>
      </c>
      <c r="D58" s="6" t="s">
        <v>73</v>
      </c>
      <c r="E58" s="6" t="s">
        <v>295</v>
      </c>
      <c r="F58" s="6" t="s">
        <v>375</v>
      </c>
      <c r="G58" s="6" t="s">
        <v>376</v>
      </c>
      <c r="H58" s="6" t="s">
        <v>39</v>
      </c>
      <c r="I58" s="6" t="str">
        <f t="shared" si="4"/>
        <v>龙港镇王寨村</v>
      </c>
      <c r="J58" s="6" t="s">
        <v>40</v>
      </c>
      <c r="K58" s="12" t="s">
        <v>66</v>
      </c>
      <c r="L58" s="12" t="s">
        <v>67</v>
      </c>
      <c r="M58" s="6" t="s">
        <v>377</v>
      </c>
      <c r="N58" s="7" t="s">
        <v>378</v>
      </c>
      <c r="O58" s="6">
        <v>19.5</v>
      </c>
      <c r="P58" s="6">
        <v>19.5</v>
      </c>
      <c r="Q58" s="6">
        <f t="shared" si="5"/>
        <v>0</v>
      </c>
      <c r="R58" s="6">
        <v>1</v>
      </c>
      <c r="S58" s="6">
        <v>398</v>
      </c>
      <c r="T58" s="6">
        <v>963</v>
      </c>
      <c r="U58" s="6">
        <v>0</v>
      </c>
      <c r="V58" s="6">
        <v>87</v>
      </c>
      <c r="W58" s="6">
        <v>188</v>
      </c>
      <c r="X58" s="6" t="s">
        <v>379</v>
      </c>
      <c r="Y58" s="6" t="s">
        <v>380</v>
      </c>
      <c r="Z58" s="6" t="s">
        <v>381</v>
      </c>
      <c r="AA58" s="6"/>
    </row>
    <row r="59" s="1" customFormat="1" ht="76" customHeight="1" spans="1:27">
      <c r="A59" s="6">
        <v>54</v>
      </c>
      <c r="B59" s="6" t="s">
        <v>33</v>
      </c>
      <c r="C59" s="6" t="s">
        <v>34</v>
      </c>
      <c r="D59" s="6" t="s">
        <v>35</v>
      </c>
      <c r="E59" s="6" t="s">
        <v>295</v>
      </c>
      <c r="F59" s="6" t="s">
        <v>382</v>
      </c>
      <c r="G59" s="6" t="s">
        <v>38</v>
      </c>
      <c r="H59" s="6" t="s">
        <v>39</v>
      </c>
      <c r="I59" s="6" t="str">
        <f t="shared" si="4"/>
        <v>龙港镇上苏庄村</v>
      </c>
      <c r="J59" s="6" t="s">
        <v>40</v>
      </c>
      <c r="K59" s="12" t="s">
        <v>58</v>
      </c>
      <c r="L59" s="12" t="s">
        <v>51</v>
      </c>
      <c r="M59" s="6" t="s">
        <v>383</v>
      </c>
      <c r="N59" s="7" t="s">
        <v>384</v>
      </c>
      <c r="O59" s="6">
        <v>37</v>
      </c>
      <c r="P59" s="6">
        <v>37</v>
      </c>
      <c r="Q59" s="6">
        <f t="shared" si="5"/>
        <v>0</v>
      </c>
      <c r="R59" s="6">
        <v>1</v>
      </c>
      <c r="S59" s="6">
        <v>480</v>
      </c>
      <c r="T59" s="6">
        <v>1325</v>
      </c>
      <c r="U59" s="6">
        <v>0</v>
      </c>
      <c r="V59" s="6">
        <v>3</v>
      </c>
      <c r="W59" s="6">
        <v>6</v>
      </c>
      <c r="X59" s="6" t="s">
        <v>385</v>
      </c>
      <c r="Y59" s="6" t="s">
        <v>386</v>
      </c>
      <c r="Z59" s="6" t="s">
        <v>387</v>
      </c>
      <c r="AA59" s="6"/>
    </row>
    <row r="60" s="1" customFormat="1" ht="76" customHeight="1" spans="1:27">
      <c r="A60" s="6">
        <v>55</v>
      </c>
      <c r="B60" s="6" t="s">
        <v>33</v>
      </c>
      <c r="C60" s="6" t="s">
        <v>34</v>
      </c>
      <c r="D60" s="6" t="s">
        <v>89</v>
      </c>
      <c r="E60" s="6" t="s">
        <v>295</v>
      </c>
      <c r="F60" s="6" t="s">
        <v>388</v>
      </c>
      <c r="G60" s="6" t="s">
        <v>92</v>
      </c>
      <c r="H60" s="6" t="s">
        <v>39</v>
      </c>
      <c r="I60" s="6" t="str">
        <f t="shared" si="4"/>
        <v>龙港镇樊村村</v>
      </c>
      <c r="J60" s="6" t="s">
        <v>93</v>
      </c>
      <c r="K60" s="12" t="s">
        <v>41</v>
      </c>
      <c r="L60" s="12" t="s">
        <v>94</v>
      </c>
      <c r="M60" s="6" t="s">
        <v>389</v>
      </c>
      <c r="N60" s="7" t="s">
        <v>390</v>
      </c>
      <c r="O60" s="6">
        <v>36</v>
      </c>
      <c r="P60" s="6">
        <v>34</v>
      </c>
      <c r="Q60" s="6">
        <f t="shared" si="5"/>
        <v>2</v>
      </c>
      <c r="R60" s="6">
        <v>1</v>
      </c>
      <c r="S60" s="6">
        <v>320</v>
      </c>
      <c r="T60" s="6">
        <v>704</v>
      </c>
      <c r="U60" s="6">
        <v>1</v>
      </c>
      <c r="V60" s="6">
        <v>89</v>
      </c>
      <c r="W60" s="6">
        <v>189</v>
      </c>
      <c r="X60" s="6" t="s">
        <v>391</v>
      </c>
      <c r="Y60" s="6" t="s">
        <v>392</v>
      </c>
      <c r="Z60" s="6" t="s">
        <v>393</v>
      </c>
      <c r="AA60" s="6"/>
    </row>
    <row r="61" s="1" customFormat="1" ht="76" customHeight="1" spans="1:27">
      <c r="A61" s="6">
        <v>56</v>
      </c>
      <c r="B61" s="6" t="s">
        <v>33</v>
      </c>
      <c r="C61" s="6" t="s">
        <v>34</v>
      </c>
      <c r="D61" s="6" t="s">
        <v>73</v>
      </c>
      <c r="E61" s="6" t="s">
        <v>231</v>
      </c>
      <c r="F61" s="6" t="s">
        <v>394</v>
      </c>
      <c r="G61" s="6" t="s">
        <v>395</v>
      </c>
      <c r="H61" s="6" t="s">
        <v>39</v>
      </c>
      <c r="I61" s="6" t="str">
        <f t="shared" si="4"/>
        <v>中村镇中村村</v>
      </c>
      <c r="J61" s="6" t="s">
        <v>40</v>
      </c>
      <c r="K61" s="12" t="s">
        <v>66</v>
      </c>
      <c r="L61" s="12" t="s">
        <v>59</v>
      </c>
      <c r="M61" s="6" t="s">
        <v>396</v>
      </c>
      <c r="N61" s="7" t="s">
        <v>397</v>
      </c>
      <c r="O61" s="6">
        <v>48.5</v>
      </c>
      <c r="P61" s="6">
        <v>40</v>
      </c>
      <c r="Q61" s="6">
        <f t="shared" si="5"/>
        <v>8.5</v>
      </c>
      <c r="R61" s="6">
        <v>1</v>
      </c>
      <c r="S61" s="6">
        <v>8</v>
      </c>
      <c r="T61" s="6">
        <v>31</v>
      </c>
      <c r="U61" s="6">
        <v>0</v>
      </c>
      <c r="V61" s="6">
        <v>3</v>
      </c>
      <c r="W61" s="6">
        <v>3</v>
      </c>
      <c r="X61" s="6" t="s">
        <v>398</v>
      </c>
      <c r="Y61" s="6" t="s">
        <v>399</v>
      </c>
      <c r="Z61" s="6" t="s">
        <v>400</v>
      </c>
      <c r="AA61" s="6"/>
    </row>
    <row r="62" s="1" customFormat="1" ht="76" customHeight="1" spans="1:27">
      <c r="A62" s="6">
        <v>57</v>
      </c>
      <c r="B62" s="6" t="s">
        <v>33</v>
      </c>
      <c r="C62" s="6" t="s">
        <v>34</v>
      </c>
      <c r="D62" s="6" t="s">
        <v>89</v>
      </c>
      <c r="E62" s="6" t="s">
        <v>231</v>
      </c>
      <c r="F62" s="6" t="s">
        <v>260</v>
      </c>
      <c r="G62" s="6" t="s">
        <v>92</v>
      </c>
      <c r="H62" s="6" t="s">
        <v>39</v>
      </c>
      <c r="I62" s="6" t="str">
        <f t="shared" si="4"/>
        <v>中村镇上峪村</v>
      </c>
      <c r="J62" s="6" t="s">
        <v>93</v>
      </c>
      <c r="K62" s="12" t="s">
        <v>42</v>
      </c>
      <c r="L62" s="12" t="s">
        <v>219</v>
      </c>
      <c r="M62" s="6" t="s">
        <v>261</v>
      </c>
      <c r="N62" s="7" t="s">
        <v>401</v>
      </c>
      <c r="O62" s="6">
        <v>64.1</v>
      </c>
      <c r="P62" s="6">
        <v>64.1</v>
      </c>
      <c r="Q62" s="6">
        <f t="shared" si="5"/>
        <v>0</v>
      </c>
      <c r="R62" s="6">
        <v>1</v>
      </c>
      <c r="S62" s="6">
        <v>121</v>
      </c>
      <c r="T62" s="6">
        <v>360</v>
      </c>
      <c r="U62" s="6">
        <v>0</v>
      </c>
      <c r="V62" s="6">
        <v>14</v>
      </c>
      <c r="W62" s="6">
        <v>28</v>
      </c>
      <c r="X62" s="6" t="s">
        <v>402</v>
      </c>
      <c r="Y62" s="6" t="s">
        <v>403</v>
      </c>
      <c r="Z62" s="6" t="s">
        <v>264</v>
      </c>
      <c r="AA62" s="6"/>
    </row>
    <row r="63" s="1" customFormat="1" ht="76" customHeight="1" spans="1:27">
      <c r="A63" s="6">
        <v>58</v>
      </c>
      <c r="B63" s="6" t="s">
        <v>33</v>
      </c>
      <c r="C63" s="6" t="s">
        <v>34</v>
      </c>
      <c r="D63" s="6" t="s">
        <v>89</v>
      </c>
      <c r="E63" s="6" t="s">
        <v>231</v>
      </c>
      <c r="F63" s="6" t="s">
        <v>404</v>
      </c>
      <c r="G63" s="6" t="s">
        <v>92</v>
      </c>
      <c r="H63" s="6" t="s">
        <v>128</v>
      </c>
      <c r="I63" s="6" t="str">
        <f t="shared" si="4"/>
        <v>中村镇上阁村</v>
      </c>
      <c r="J63" s="6" t="s">
        <v>93</v>
      </c>
      <c r="K63" s="12" t="s">
        <v>66</v>
      </c>
      <c r="L63" s="12" t="s">
        <v>67</v>
      </c>
      <c r="M63" s="6" t="s">
        <v>405</v>
      </c>
      <c r="N63" s="7" t="s">
        <v>406</v>
      </c>
      <c r="O63" s="6">
        <v>131.9</v>
      </c>
      <c r="P63" s="6">
        <v>130.5</v>
      </c>
      <c r="Q63" s="6">
        <f t="shared" si="5"/>
        <v>1.40000000000001</v>
      </c>
      <c r="R63" s="6">
        <v>1</v>
      </c>
      <c r="S63" s="6">
        <v>150</v>
      </c>
      <c r="T63" s="6">
        <v>386</v>
      </c>
      <c r="U63" s="6">
        <v>0</v>
      </c>
      <c r="V63" s="6">
        <v>10</v>
      </c>
      <c r="W63" s="6">
        <v>21</v>
      </c>
      <c r="X63" s="6" t="s">
        <v>407</v>
      </c>
      <c r="Y63" s="6" t="s">
        <v>408</v>
      </c>
      <c r="Z63" s="6" t="s">
        <v>409</v>
      </c>
      <c r="AA63" s="6"/>
    </row>
    <row r="64" s="1" customFormat="1" ht="76" customHeight="1" spans="1:27">
      <c r="A64" s="6">
        <v>59</v>
      </c>
      <c r="B64" s="6" t="s">
        <v>33</v>
      </c>
      <c r="C64" s="6" t="s">
        <v>34</v>
      </c>
      <c r="D64" s="6" t="s">
        <v>89</v>
      </c>
      <c r="E64" s="6" t="s">
        <v>231</v>
      </c>
      <c r="F64" s="6" t="s">
        <v>410</v>
      </c>
      <c r="G64" s="6" t="s">
        <v>92</v>
      </c>
      <c r="H64" s="6" t="s">
        <v>39</v>
      </c>
      <c r="I64" s="6" t="str">
        <f t="shared" si="4"/>
        <v>中村镇南河村</v>
      </c>
      <c r="J64" s="6" t="s">
        <v>93</v>
      </c>
      <c r="K64" s="12" t="s">
        <v>58</v>
      </c>
      <c r="L64" s="12" t="s">
        <v>51</v>
      </c>
      <c r="M64" s="6" t="s">
        <v>411</v>
      </c>
      <c r="N64" s="7" t="s">
        <v>412</v>
      </c>
      <c r="O64" s="6">
        <v>23.1</v>
      </c>
      <c r="P64" s="6">
        <v>22</v>
      </c>
      <c r="Q64" s="6">
        <f t="shared" si="5"/>
        <v>1.1</v>
      </c>
      <c r="R64" s="6">
        <v>1</v>
      </c>
      <c r="S64" s="6">
        <v>37</v>
      </c>
      <c r="T64" s="6">
        <v>102</v>
      </c>
      <c r="U64" s="6">
        <v>0</v>
      </c>
      <c r="V64" s="6">
        <v>0</v>
      </c>
      <c r="W64" s="6">
        <v>0</v>
      </c>
      <c r="X64" s="6" t="s">
        <v>413</v>
      </c>
      <c r="Y64" s="6" t="s">
        <v>414</v>
      </c>
      <c r="Z64" s="6" t="s">
        <v>415</v>
      </c>
      <c r="AA64" s="6"/>
    </row>
    <row r="65" s="1" customFormat="1" ht="76" customHeight="1" spans="1:27">
      <c r="A65" s="6">
        <v>60</v>
      </c>
      <c r="B65" s="6" t="s">
        <v>33</v>
      </c>
      <c r="C65" s="6" t="s">
        <v>34</v>
      </c>
      <c r="D65" s="6" t="s">
        <v>89</v>
      </c>
      <c r="E65" s="6" t="s">
        <v>231</v>
      </c>
      <c r="F65" s="6" t="s">
        <v>238</v>
      </c>
      <c r="G65" s="6" t="s">
        <v>92</v>
      </c>
      <c r="H65" s="6" t="s">
        <v>128</v>
      </c>
      <c r="I65" s="6" t="str">
        <f t="shared" si="4"/>
        <v>中村镇松峪村</v>
      </c>
      <c r="J65" s="6" t="s">
        <v>93</v>
      </c>
      <c r="K65" s="12" t="s">
        <v>66</v>
      </c>
      <c r="L65" s="12" t="s">
        <v>67</v>
      </c>
      <c r="M65" s="6" t="s">
        <v>240</v>
      </c>
      <c r="N65" s="7" t="s">
        <v>416</v>
      </c>
      <c r="O65" s="6">
        <v>61.48</v>
      </c>
      <c r="P65" s="6">
        <v>40</v>
      </c>
      <c r="Q65" s="6">
        <f t="shared" si="5"/>
        <v>21.48</v>
      </c>
      <c r="R65" s="6">
        <v>1</v>
      </c>
      <c r="S65" s="6">
        <v>178</v>
      </c>
      <c r="T65" s="6">
        <v>514</v>
      </c>
      <c r="U65" s="6">
        <v>0</v>
      </c>
      <c r="V65" s="6">
        <v>2</v>
      </c>
      <c r="W65" s="6">
        <v>2</v>
      </c>
      <c r="X65" s="6" t="s">
        <v>242</v>
      </c>
      <c r="Y65" s="6" t="s">
        <v>243</v>
      </c>
      <c r="Z65" s="6" t="s">
        <v>244</v>
      </c>
      <c r="AA65" s="6"/>
    </row>
    <row r="66" s="1" customFormat="1" ht="76" customHeight="1" spans="1:27">
      <c r="A66" s="6">
        <v>61</v>
      </c>
      <c r="B66" s="6" t="s">
        <v>33</v>
      </c>
      <c r="C66" s="6" t="s">
        <v>34</v>
      </c>
      <c r="D66" s="6" t="s">
        <v>35</v>
      </c>
      <c r="E66" s="6" t="s">
        <v>231</v>
      </c>
      <c r="F66" s="6" t="s">
        <v>417</v>
      </c>
      <c r="G66" s="6" t="s">
        <v>418</v>
      </c>
      <c r="H66" s="6" t="s">
        <v>39</v>
      </c>
      <c r="I66" s="6" t="str">
        <f t="shared" si="4"/>
        <v>中村镇张马村</v>
      </c>
      <c r="J66" s="6" t="s">
        <v>83</v>
      </c>
      <c r="K66" s="12" t="s">
        <v>419</v>
      </c>
      <c r="L66" s="12" t="s">
        <v>94</v>
      </c>
      <c r="M66" s="6" t="s">
        <v>420</v>
      </c>
      <c r="N66" s="7" t="s">
        <v>421</v>
      </c>
      <c r="O66" s="6">
        <v>70</v>
      </c>
      <c r="P66" s="6">
        <v>70</v>
      </c>
      <c r="Q66" s="6">
        <f t="shared" si="5"/>
        <v>0</v>
      </c>
      <c r="R66" s="6">
        <v>1</v>
      </c>
      <c r="S66" s="6">
        <v>125</v>
      </c>
      <c r="T66" s="6">
        <v>651</v>
      </c>
      <c r="U66" s="6">
        <v>0</v>
      </c>
      <c r="V66" s="6">
        <v>1</v>
      </c>
      <c r="W66" s="6">
        <v>3</v>
      </c>
      <c r="X66" s="6" t="s">
        <v>422</v>
      </c>
      <c r="Y66" s="6" t="s">
        <v>423</v>
      </c>
      <c r="Z66" s="6" t="s">
        <v>424</v>
      </c>
      <c r="AA66" s="6"/>
    </row>
    <row r="67" s="1" customFormat="1" ht="83" customHeight="1" spans="1:27">
      <c r="A67" s="6">
        <v>62</v>
      </c>
      <c r="B67" s="6" t="s">
        <v>33</v>
      </c>
      <c r="C67" s="6" t="s">
        <v>34</v>
      </c>
      <c r="D67" s="6" t="s">
        <v>73</v>
      </c>
      <c r="E67" s="6" t="s">
        <v>425</v>
      </c>
      <c r="F67" s="6" t="s">
        <v>426</v>
      </c>
      <c r="G67" s="6" t="s">
        <v>427</v>
      </c>
      <c r="H67" s="6" t="s">
        <v>39</v>
      </c>
      <c r="I67" s="6" t="str">
        <f t="shared" si="4"/>
        <v>土沃乡交口村</v>
      </c>
      <c r="J67" s="6" t="s">
        <v>40</v>
      </c>
      <c r="K67" s="12" t="s">
        <v>41</v>
      </c>
      <c r="L67" s="12" t="s">
        <v>51</v>
      </c>
      <c r="M67" s="6" t="s">
        <v>428</v>
      </c>
      <c r="N67" s="7" t="s">
        <v>429</v>
      </c>
      <c r="O67" s="6">
        <v>35.88</v>
      </c>
      <c r="P67" s="6">
        <v>35.88</v>
      </c>
      <c r="Q67" s="6">
        <f t="shared" si="5"/>
        <v>0</v>
      </c>
      <c r="R67" s="6">
        <v>1</v>
      </c>
      <c r="S67" s="6">
        <v>210</v>
      </c>
      <c r="T67" s="6">
        <v>510</v>
      </c>
      <c r="U67" s="6">
        <v>1</v>
      </c>
      <c r="V67" s="6">
        <v>49</v>
      </c>
      <c r="W67" s="6">
        <v>119</v>
      </c>
      <c r="X67" s="6" t="s">
        <v>430</v>
      </c>
      <c r="Y67" s="6" t="s">
        <v>356</v>
      </c>
      <c r="Z67" s="6" t="s">
        <v>431</v>
      </c>
      <c r="AA67" s="6"/>
    </row>
    <row r="68" s="1" customFormat="1" ht="96" customHeight="1" spans="1:27">
      <c r="A68" s="6">
        <v>63</v>
      </c>
      <c r="B68" s="6" t="s">
        <v>102</v>
      </c>
      <c r="C68" s="6" t="s">
        <v>103</v>
      </c>
      <c r="D68" s="6" t="s">
        <v>104</v>
      </c>
      <c r="E68" s="6" t="s">
        <v>80</v>
      </c>
      <c r="F68" s="6" t="s">
        <v>432</v>
      </c>
      <c r="G68" s="6" t="s">
        <v>105</v>
      </c>
      <c r="H68" s="6" t="s">
        <v>39</v>
      </c>
      <c r="I68" s="6" t="str">
        <f t="shared" si="4"/>
        <v>固县乡南河底村</v>
      </c>
      <c r="J68" s="6" t="s">
        <v>106</v>
      </c>
      <c r="K68" s="12" t="s">
        <v>41</v>
      </c>
      <c r="L68" s="12" t="s">
        <v>51</v>
      </c>
      <c r="M68" s="6" t="s">
        <v>433</v>
      </c>
      <c r="N68" s="7" t="s">
        <v>434</v>
      </c>
      <c r="O68" s="6">
        <v>300</v>
      </c>
      <c r="P68" s="6">
        <v>150</v>
      </c>
      <c r="Q68" s="6">
        <f t="shared" si="5"/>
        <v>150</v>
      </c>
      <c r="R68" s="6">
        <v>1</v>
      </c>
      <c r="S68" s="6">
        <v>190</v>
      </c>
      <c r="T68" s="6">
        <v>560</v>
      </c>
      <c r="U68" s="6">
        <v>0</v>
      </c>
      <c r="V68" s="6">
        <v>10</v>
      </c>
      <c r="W68" s="6">
        <v>10</v>
      </c>
      <c r="X68" s="6" t="s">
        <v>435</v>
      </c>
      <c r="Y68" s="6" t="s">
        <v>436</v>
      </c>
      <c r="Z68" s="6" t="s">
        <v>437</v>
      </c>
      <c r="AA68" s="6"/>
    </row>
    <row r="69" s="1" customFormat="1" ht="96" customHeight="1" spans="1:27">
      <c r="A69" s="6">
        <v>64</v>
      </c>
      <c r="B69" s="6" t="s">
        <v>102</v>
      </c>
      <c r="C69" s="6" t="s">
        <v>103</v>
      </c>
      <c r="D69" s="6" t="s">
        <v>104</v>
      </c>
      <c r="E69" s="6" t="s">
        <v>80</v>
      </c>
      <c r="F69" s="6" t="s">
        <v>325</v>
      </c>
      <c r="G69" s="6" t="s">
        <v>105</v>
      </c>
      <c r="H69" s="6" t="s">
        <v>39</v>
      </c>
      <c r="I69" s="6" t="str">
        <f t="shared" si="4"/>
        <v>固县乡上梁村</v>
      </c>
      <c r="J69" s="6" t="s">
        <v>106</v>
      </c>
      <c r="K69" s="12" t="s">
        <v>66</v>
      </c>
      <c r="L69" s="12" t="s">
        <v>51</v>
      </c>
      <c r="M69" s="6" t="s">
        <v>438</v>
      </c>
      <c r="N69" s="7" t="s">
        <v>439</v>
      </c>
      <c r="O69" s="6">
        <v>500</v>
      </c>
      <c r="P69" s="6">
        <v>250</v>
      </c>
      <c r="Q69" s="6">
        <f t="shared" si="5"/>
        <v>250</v>
      </c>
      <c r="R69" s="6">
        <v>1</v>
      </c>
      <c r="S69" s="6">
        <v>148</v>
      </c>
      <c r="T69" s="6">
        <v>340</v>
      </c>
      <c r="U69" s="6">
        <v>0</v>
      </c>
      <c r="V69" s="6">
        <v>11</v>
      </c>
      <c r="W69" s="6">
        <v>11</v>
      </c>
      <c r="X69" s="6" t="s">
        <v>440</v>
      </c>
      <c r="Y69" s="6" t="s">
        <v>441</v>
      </c>
      <c r="Z69" s="6" t="s">
        <v>330</v>
      </c>
      <c r="AA69" s="6"/>
    </row>
    <row r="70" s="1" customFormat="1" ht="76" customHeight="1" spans="1:27">
      <c r="A70" s="6">
        <v>65</v>
      </c>
      <c r="B70" s="6" t="s">
        <v>102</v>
      </c>
      <c r="C70" s="6" t="s">
        <v>103</v>
      </c>
      <c r="D70" s="6" t="s">
        <v>343</v>
      </c>
      <c r="E70" s="6" t="s">
        <v>295</v>
      </c>
      <c r="F70" s="6" t="s">
        <v>442</v>
      </c>
      <c r="G70" s="6" t="s">
        <v>443</v>
      </c>
      <c r="H70" s="6" t="s">
        <v>39</v>
      </c>
      <c r="I70" s="6" t="str">
        <f t="shared" si="4"/>
        <v>龙港镇南瑶村</v>
      </c>
      <c r="J70" s="6" t="s">
        <v>346</v>
      </c>
      <c r="K70" s="12" t="s">
        <v>156</v>
      </c>
      <c r="L70" s="12" t="s">
        <v>67</v>
      </c>
      <c r="M70" s="6" t="s">
        <v>444</v>
      </c>
      <c r="N70" s="7" t="s">
        <v>445</v>
      </c>
      <c r="O70" s="6">
        <v>1000</v>
      </c>
      <c r="P70" s="6">
        <v>200</v>
      </c>
      <c r="Q70" s="6">
        <f t="shared" si="5"/>
        <v>800</v>
      </c>
      <c r="R70" s="6">
        <v>1</v>
      </c>
      <c r="S70" s="6">
        <v>20</v>
      </c>
      <c r="T70" s="6">
        <v>20</v>
      </c>
      <c r="U70" s="6">
        <v>0</v>
      </c>
      <c r="V70" s="6">
        <v>5</v>
      </c>
      <c r="W70" s="6">
        <v>5</v>
      </c>
      <c r="X70" s="6" t="s">
        <v>446</v>
      </c>
      <c r="Y70" s="6" t="s">
        <v>447</v>
      </c>
      <c r="Z70" s="6" t="s">
        <v>448</v>
      </c>
      <c r="AA70" s="6"/>
    </row>
    <row r="71" s="1" customFormat="1" ht="76" customHeight="1" spans="1:27">
      <c r="A71" s="6">
        <v>66</v>
      </c>
      <c r="B71" s="6" t="s">
        <v>33</v>
      </c>
      <c r="C71" s="6" t="s">
        <v>34</v>
      </c>
      <c r="D71" s="6" t="s">
        <v>35</v>
      </c>
      <c r="E71" s="6" t="s">
        <v>295</v>
      </c>
      <c r="F71" s="6" t="s">
        <v>449</v>
      </c>
      <c r="G71" s="6" t="s">
        <v>38</v>
      </c>
      <c r="H71" s="6" t="s">
        <v>39</v>
      </c>
      <c r="I71" s="6" t="str">
        <f t="shared" si="4"/>
        <v>龙港镇固镇村</v>
      </c>
      <c r="J71" s="6" t="s">
        <v>40</v>
      </c>
      <c r="K71" s="12" t="s">
        <v>58</v>
      </c>
      <c r="L71" s="12" t="s">
        <v>51</v>
      </c>
      <c r="M71" s="6" t="s">
        <v>450</v>
      </c>
      <c r="N71" s="7" t="s">
        <v>451</v>
      </c>
      <c r="O71" s="6">
        <v>35</v>
      </c>
      <c r="P71" s="6">
        <v>35</v>
      </c>
      <c r="Q71" s="6">
        <f t="shared" si="5"/>
        <v>0</v>
      </c>
      <c r="R71" s="6">
        <v>1</v>
      </c>
      <c r="S71" s="6">
        <v>54</v>
      </c>
      <c r="T71" s="6">
        <v>54</v>
      </c>
      <c r="U71" s="6">
        <v>1</v>
      </c>
      <c r="V71" s="6">
        <v>10</v>
      </c>
      <c r="W71" s="6">
        <v>10</v>
      </c>
      <c r="X71" s="6" t="s">
        <v>452</v>
      </c>
      <c r="Y71" s="6" t="s">
        <v>453</v>
      </c>
      <c r="Z71" s="6" t="s">
        <v>454</v>
      </c>
      <c r="AA71" s="6"/>
    </row>
    <row r="72" s="1" customFormat="1" ht="76" customHeight="1" spans="1:27">
      <c r="A72" s="6">
        <v>67</v>
      </c>
      <c r="B72" s="6" t="s">
        <v>102</v>
      </c>
      <c r="C72" s="6" t="s">
        <v>103</v>
      </c>
      <c r="D72" s="6" t="s">
        <v>104</v>
      </c>
      <c r="E72" s="6" t="s">
        <v>295</v>
      </c>
      <c r="F72" s="6" t="s">
        <v>455</v>
      </c>
      <c r="G72" s="6" t="s">
        <v>105</v>
      </c>
      <c r="H72" s="6" t="s">
        <v>39</v>
      </c>
      <c r="I72" s="6" t="str">
        <f t="shared" ref="I72:I83" si="6">E72&amp;F72</f>
        <v>龙港镇杏峪村</v>
      </c>
      <c r="J72" s="6" t="s">
        <v>106</v>
      </c>
      <c r="K72" s="12" t="s">
        <v>66</v>
      </c>
      <c r="L72" s="12" t="s">
        <v>67</v>
      </c>
      <c r="M72" s="6" t="s">
        <v>456</v>
      </c>
      <c r="N72" s="7" t="s">
        <v>457</v>
      </c>
      <c r="O72" s="6">
        <v>175</v>
      </c>
      <c r="P72" s="6">
        <v>87.5</v>
      </c>
      <c r="Q72" s="6">
        <f t="shared" ref="Q72:Q83" si="7">O72-P72</f>
        <v>87.5</v>
      </c>
      <c r="R72" s="6">
        <v>1</v>
      </c>
      <c r="S72" s="6">
        <v>3</v>
      </c>
      <c r="T72" s="6">
        <v>4</v>
      </c>
      <c r="U72" s="6">
        <v>0</v>
      </c>
      <c r="V72" s="6">
        <v>3</v>
      </c>
      <c r="W72" s="6">
        <v>4</v>
      </c>
      <c r="X72" s="6" t="s">
        <v>458</v>
      </c>
      <c r="Y72" s="6" t="s">
        <v>459</v>
      </c>
      <c r="Z72" s="6" t="s">
        <v>460</v>
      </c>
      <c r="AA72" s="6"/>
    </row>
    <row r="73" s="1" customFormat="1" ht="108" customHeight="1" spans="1:27">
      <c r="A73" s="6">
        <v>68</v>
      </c>
      <c r="B73" s="6" t="s">
        <v>33</v>
      </c>
      <c r="C73" s="6" t="s">
        <v>34</v>
      </c>
      <c r="D73" s="6" t="s">
        <v>35</v>
      </c>
      <c r="E73" s="6" t="s">
        <v>295</v>
      </c>
      <c r="F73" s="6" t="s">
        <v>461</v>
      </c>
      <c r="G73" s="6" t="s">
        <v>50</v>
      </c>
      <c r="H73" s="6" t="s">
        <v>128</v>
      </c>
      <c r="I73" s="6" t="str">
        <f t="shared" si="6"/>
        <v>龙港镇马邑村</v>
      </c>
      <c r="J73" s="6" t="s">
        <v>40</v>
      </c>
      <c r="K73" s="12" t="s">
        <v>254</v>
      </c>
      <c r="L73" s="12" t="s">
        <v>113</v>
      </c>
      <c r="M73" s="6" t="s">
        <v>462</v>
      </c>
      <c r="N73" s="7" t="s">
        <v>463</v>
      </c>
      <c r="O73" s="6">
        <v>201</v>
      </c>
      <c r="P73" s="6">
        <v>201</v>
      </c>
      <c r="Q73" s="6">
        <f t="shared" si="7"/>
        <v>0</v>
      </c>
      <c r="R73" s="6">
        <v>1</v>
      </c>
      <c r="S73" s="6">
        <v>240</v>
      </c>
      <c r="T73" s="6">
        <v>462</v>
      </c>
      <c r="U73" s="6">
        <v>0</v>
      </c>
      <c r="V73" s="6">
        <v>2</v>
      </c>
      <c r="W73" s="6">
        <v>6</v>
      </c>
      <c r="X73" s="6" t="s">
        <v>464</v>
      </c>
      <c r="Y73" s="6" t="s">
        <v>465</v>
      </c>
      <c r="Z73" s="6" t="s">
        <v>466</v>
      </c>
      <c r="AA73" s="6"/>
    </row>
    <row r="74" s="1" customFormat="1" ht="76" customHeight="1" spans="1:27">
      <c r="A74" s="6">
        <v>69</v>
      </c>
      <c r="B74" s="6" t="s">
        <v>33</v>
      </c>
      <c r="C74" s="6" t="s">
        <v>34</v>
      </c>
      <c r="D74" s="6" t="s">
        <v>35</v>
      </c>
      <c r="E74" s="6" t="s">
        <v>295</v>
      </c>
      <c r="F74" s="6" t="s">
        <v>467</v>
      </c>
      <c r="G74" s="6" t="s">
        <v>38</v>
      </c>
      <c r="H74" s="6" t="s">
        <v>39</v>
      </c>
      <c r="I74" s="6" t="str">
        <f t="shared" si="6"/>
        <v>龙港镇青龙村</v>
      </c>
      <c r="J74" s="6" t="s">
        <v>40</v>
      </c>
      <c r="K74" s="12" t="s">
        <v>66</v>
      </c>
      <c r="L74" s="12" t="s">
        <v>94</v>
      </c>
      <c r="M74" s="6" t="s">
        <v>468</v>
      </c>
      <c r="N74" s="7" t="s">
        <v>469</v>
      </c>
      <c r="O74" s="6">
        <v>90</v>
      </c>
      <c r="P74" s="6">
        <v>90</v>
      </c>
      <c r="Q74" s="6">
        <f t="shared" si="7"/>
        <v>0</v>
      </c>
      <c r="R74" s="6">
        <v>1</v>
      </c>
      <c r="S74" s="6">
        <v>150</v>
      </c>
      <c r="T74" s="6">
        <v>480</v>
      </c>
      <c r="U74" s="6">
        <v>0</v>
      </c>
      <c r="V74" s="6">
        <v>76</v>
      </c>
      <c r="W74" s="6">
        <v>165</v>
      </c>
      <c r="X74" s="6" t="s">
        <v>470</v>
      </c>
      <c r="Y74" s="6" t="s">
        <v>471</v>
      </c>
      <c r="Z74" s="6" t="s">
        <v>472</v>
      </c>
      <c r="AA74" s="6"/>
    </row>
    <row r="75" s="1" customFormat="1" ht="76" customHeight="1" spans="1:27">
      <c r="A75" s="6">
        <v>70</v>
      </c>
      <c r="B75" s="6" t="s">
        <v>33</v>
      </c>
      <c r="C75" s="6" t="s">
        <v>34</v>
      </c>
      <c r="D75" s="6" t="s">
        <v>35</v>
      </c>
      <c r="E75" s="6" t="s">
        <v>425</v>
      </c>
      <c r="F75" s="6" t="s">
        <v>473</v>
      </c>
      <c r="G75" s="6" t="s">
        <v>474</v>
      </c>
      <c r="H75" s="6" t="s">
        <v>39</v>
      </c>
      <c r="I75" s="6" t="str">
        <f t="shared" si="6"/>
        <v>土沃乡塘坪村</v>
      </c>
      <c r="J75" s="6" t="s">
        <v>40</v>
      </c>
      <c r="K75" s="12" t="s">
        <v>58</v>
      </c>
      <c r="L75" s="12" t="s">
        <v>51</v>
      </c>
      <c r="M75" s="6" t="s">
        <v>475</v>
      </c>
      <c r="N75" s="7" t="s">
        <v>476</v>
      </c>
      <c r="O75" s="6">
        <v>51</v>
      </c>
      <c r="P75" s="6">
        <v>48</v>
      </c>
      <c r="Q75" s="6">
        <f t="shared" si="7"/>
        <v>3</v>
      </c>
      <c r="R75" s="6">
        <v>1</v>
      </c>
      <c r="S75" s="6">
        <v>233</v>
      </c>
      <c r="T75" s="6">
        <v>605</v>
      </c>
      <c r="U75" s="6">
        <v>1</v>
      </c>
      <c r="V75" s="6">
        <v>67</v>
      </c>
      <c r="W75" s="6">
        <v>183</v>
      </c>
      <c r="X75" s="6" t="s">
        <v>477</v>
      </c>
      <c r="Y75" s="6" t="s">
        <v>478</v>
      </c>
      <c r="Z75" s="6" t="s">
        <v>479</v>
      </c>
      <c r="AA75" s="6"/>
    </row>
    <row r="76" s="1" customFormat="1" ht="76" customHeight="1" spans="1:27">
      <c r="A76" s="6">
        <v>71</v>
      </c>
      <c r="B76" s="6" t="s">
        <v>33</v>
      </c>
      <c r="C76" s="6" t="s">
        <v>34</v>
      </c>
      <c r="D76" s="6" t="s">
        <v>35</v>
      </c>
      <c r="E76" s="6" t="s">
        <v>48</v>
      </c>
      <c r="F76" s="6" t="s">
        <v>480</v>
      </c>
      <c r="G76" s="6" t="s">
        <v>481</v>
      </c>
      <c r="H76" s="6" t="s">
        <v>39</v>
      </c>
      <c r="I76" s="6" t="str">
        <f t="shared" si="6"/>
        <v>郑庄镇西大村</v>
      </c>
      <c r="J76" s="6" t="s">
        <v>40</v>
      </c>
      <c r="K76" s="12" t="s">
        <v>156</v>
      </c>
      <c r="L76" s="12" t="s">
        <v>67</v>
      </c>
      <c r="M76" s="6" t="s">
        <v>482</v>
      </c>
      <c r="N76" s="7" t="s">
        <v>483</v>
      </c>
      <c r="O76" s="6">
        <v>69.38</v>
      </c>
      <c r="P76" s="6">
        <v>50</v>
      </c>
      <c r="Q76" s="6">
        <f t="shared" si="7"/>
        <v>19.38</v>
      </c>
      <c r="R76" s="6">
        <v>1</v>
      </c>
      <c r="S76" s="6">
        <v>295</v>
      </c>
      <c r="T76" s="6">
        <v>731</v>
      </c>
      <c r="U76" s="6">
        <v>0</v>
      </c>
      <c r="V76" s="6">
        <v>17</v>
      </c>
      <c r="W76" s="6">
        <v>33</v>
      </c>
      <c r="X76" s="6" t="s">
        <v>484</v>
      </c>
      <c r="Y76" s="6" t="s">
        <v>485</v>
      </c>
      <c r="Z76" s="6" t="s">
        <v>486</v>
      </c>
      <c r="AA76" s="6"/>
    </row>
    <row r="77" s="1" customFormat="1" ht="76" customHeight="1" spans="1:27">
      <c r="A77" s="6">
        <v>72</v>
      </c>
      <c r="B77" s="6" t="s">
        <v>33</v>
      </c>
      <c r="C77" s="6" t="s">
        <v>34</v>
      </c>
      <c r="D77" s="6" t="s">
        <v>35</v>
      </c>
      <c r="E77" s="6" t="s">
        <v>48</v>
      </c>
      <c r="F77" s="6" t="s">
        <v>480</v>
      </c>
      <c r="G77" s="6" t="s">
        <v>50</v>
      </c>
      <c r="H77" s="6" t="s">
        <v>39</v>
      </c>
      <c r="I77" s="6" t="str">
        <f t="shared" si="6"/>
        <v>郑庄镇西大村</v>
      </c>
      <c r="J77" s="6" t="s">
        <v>40</v>
      </c>
      <c r="K77" s="12" t="s">
        <v>41</v>
      </c>
      <c r="L77" s="12" t="s">
        <v>51</v>
      </c>
      <c r="M77" s="6" t="s">
        <v>482</v>
      </c>
      <c r="N77" s="7" t="s">
        <v>487</v>
      </c>
      <c r="O77" s="6">
        <v>95</v>
      </c>
      <c r="P77" s="6">
        <v>95</v>
      </c>
      <c r="Q77" s="6">
        <f t="shared" si="7"/>
        <v>0</v>
      </c>
      <c r="R77" s="6">
        <v>1</v>
      </c>
      <c r="S77" s="6">
        <v>295</v>
      </c>
      <c r="T77" s="6">
        <v>731</v>
      </c>
      <c r="U77" s="6">
        <v>0</v>
      </c>
      <c r="V77" s="6">
        <v>18</v>
      </c>
      <c r="W77" s="6">
        <v>35</v>
      </c>
      <c r="X77" s="6" t="s">
        <v>488</v>
      </c>
      <c r="Y77" s="6" t="s">
        <v>485</v>
      </c>
      <c r="Z77" s="6" t="s">
        <v>486</v>
      </c>
      <c r="AA77" s="6"/>
    </row>
    <row r="78" s="1" customFormat="1" ht="76" customHeight="1" spans="1:27">
      <c r="A78" s="6">
        <v>73</v>
      </c>
      <c r="B78" s="6" t="s">
        <v>33</v>
      </c>
      <c r="C78" s="6" t="s">
        <v>34</v>
      </c>
      <c r="D78" s="6" t="s">
        <v>73</v>
      </c>
      <c r="E78" s="6" t="s">
        <v>489</v>
      </c>
      <c r="F78" s="6" t="s">
        <v>490</v>
      </c>
      <c r="G78" s="6" t="s">
        <v>491</v>
      </c>
      <c r="H78" s="6" t="s">
        <v>39</v>
      </c>
      <c r="I78" s="6" t="str">
        <f t="shared" si="6"/>
        <v>十里乡河北村</v>
      </c>
      <c r="J78" s="6" t="s">
        <v>93</v>
      </c>
      <c r="K78" s="12" t="s">
        <v>66</v>
      </c>
      <c r="L78" s="12" t="s">
        <v>51</v>
      </c>
      <c r="M78" s="6" t="s">
        <v>492</v>
      </c>
      <c r="N78" s="7" t="s">
        <v>493</v>
      </c>
      <c r="O78" s="6">
        <v>63.94</v>
      </c>
      <c r="P78" s="6">
        <v>60</v>
      </c>
      <c r="Q78" s="6">
        <f t="shared" si="7"/>
        <v>3.94</v>
      </c>
      <c r="R78" s="6">
        <v>1</v>
      </c>
      <c r="S78" s="6">
        <v>75</v>
      </c>
      <c r="T78" s="6">
        <v>115</v>
      </c>
      <c r="U78" s="6">
        <v>0</v>
      </c>
      <c r="V78" s="6">
        <v>24</v>
      </c>
      <c r="W78" s="6">
        <v>41</v>
      </c>
      <c r="X78" s="6" t="s">
        <v>494</v>
      </c>
      <c r="Y78" s="6" t="s">
        <v>495</v>
      </c>
      <c r="Z78" s="6" t="s">
        <v>496</v>
      </c>
      <c r="AA78" s="6"/>
    </row>
    <row r="79" s="1" customFormat="1" ht="76" customHeight="1" spans="1:27">
      <c r="A79" s="6">
        <v>74</v>
      </c>
      <c r="B79" s="6" t="s">
        <v>33</v>
      </c>
      <c r="C79" s="6" t="s">
        <v>34</v>
      </c>
      <c r="D79" s="6" t="s">
        <v>35</v>
      </c>
      <c r="E79" s="6" t="s">
        <v>497</v>
      </c>
      <c r="F79" s="6" t="s">
        <v>498</v>
      </c>
      <c r="G79" s="6" t="s">
        <v>239</v>
      </c>
      <c r="H79" s="6" t="s">
        <v>39</v>
      </c>
      <c r="I79" s="6" t="str">
        <f t="shared" si="6"/>
        <v>柿庄镇海则村</v>
      </c>
      <c r="J79" s="6" t="s">
        <v>40</v>
      </c>
      <c r="K79" s="12" t="s">
        <v>66</v>
      </c>
      <c r="L79" s="12" t="s">
        <v>94</v>
      </c>
      <c r="M79" s="6" t="s">
        <v>499</v>
      </c>
      <c r="N79" s="7" t="s">
        <v>500</v>
      </c>
      <c r="O79" s="6">
        <v>98.6</v>
      </c>
      <c r="P79" s="6">
        <v>80</v>
      </c>
      <c r="Q79" s="6">
        <f t="shared" si="7"/>
        <v>18.6</v>
      </c>
      <c r="R79" s="6">
        <v>1</v>
      </c>
      <c r="S79" s="6">
        <v>93</v>
      </c>
      <c r="T79" s="6">
        <v>231</v>
      </c>
      <c r="U79" s="6">
        <v>0</v>
      </c>
      <c r="V79" s="6">
        <v>8</v>
      </c>
      <c r="W79" s="6">
        <v>26</v>
      </c>
      <c r="X79" s="6" t="s">
        <v>501</v>
      </c>
      <c r="Y79" s="6" t="s">
        <v>502</v>
      </c>
      <c r="Z79" s="6" t="s">
        <v>503</v>
      </c>
      <c r="AA79" s="6"/>
    </row>
    <row r="80" s="1" customFormat="1" ht="76" customHeight="1" spans="1:27">
      <c r="A80" s="6">
        <v>75</v>
      </c>
      <c r="B80" s="6" t="s">
        <v>33</v>
      </c>
      <c r="C80" s="6" t="s">
        <v>34</v>
      </c>
      <c r="D80" s="6" t="s">
        <v>89</v>
      </c>
      <c r="E80" s="6" t="s">
        <v>497</v>
      </c>
      <c r="F80" s="6" t="s">
        <v>291</v>
      </c>
      <c r="G80" s="6" t="s">
        <v>92</v>
      </c>
      <c r="H80" s="6" t="s">
        <v>128</v>
      </c>
      <c r="I80" s="6" t="str">
        <f t="shared" si="6"/>
        <v>柿庄镇张村村</v>
      </c>
      <c r="J80" s="6" t="s">
        <v>93</v>
      </c>
      <c r="K80" s="12" t="s">
        <v>58</v>
      </c>
      <c r="L80" s="12" t="s">
        <v>51</v>
      </c>
      <c r="M80" s="6" t="s">
        <v>504</v>
      </c>
      <c r="N80" s="7" t="s">
        <v>505</v>
      </c>
      <c r="O80" s="6">
        <v>71.26805</v>
      </c>
      <c r="P80" s="6">
        <v>60</v>
      </c>
      <c r="Q80" s="6">
        <f t="shared" si="7"/>
        <v>11.26805</v>
      </c>
      <c r="R80" s="6">
        <v>1</v>
      </c>
      <c r="S80" s="6">
        <v>56</v>
      </c>
      <c r="T80" s="6">
        <v>167</v>
      </c>
      <c r="U80" s="6">
        <v>0</v>
      </c>
      <c r="V80" s="6">
        <v>5</v>
      </c>
      <c r="W80" s="6">
        <v>10</v>
      </c>
      <c r="X80" s="6" t="s">
        <v>506</v>
      </c>
      <c r="Y80" s="6" t="s">
        <v>507</v>
      </c>
      <c r="Z80" s="6" t="s">
        <v>508</v>
      </c>
      <c r="AA80" s="6"/>
    </row>
    <row r="81" s="1" customFormat="1" ht="76" customHeight="1" spans="1:27">
      <c r="A81" s="6">
        <v>76</v>
      </c>
      <c r="B81" s="6" t="s">
        <v>102</v>
      </c>
      <c r="C81" s="6" t="s">
        <v>103</v>
      </c>
      <c r="D81" s="6" t="s">
        <v>343</v>
      </c>
      <c r="E81" s="6" t="s">
        <v>90</v>
      </c>
      <c r="F81" s="6" t="s">
        <v>91</v>
      </c>
      <c r="G81" s="6" t="s">
        <v>509</v>
      </c>
      <c r="H81" s="6" t="s">
        <v>39</v>
      </c>
      <c r="I81" s="6" t="str">
        <f t="shared" si="6"/>
        <v>张村乡张河村</v>
      </c>
      <c r="J81" s="6" t="s">
        <v>346</v>
      </c>
      <c r="K81" s="12" t="s">
        <v>156</v>
      </c>
      <c r="L81" s="12" t="s">
        <v>67</v>
      </c>
      <c r="M81" s="6" t="s">
        <v>510</v>
      </c>
      <c r="N81" s="7" t="s">
        <v>511</v>
      </c>
      <c r="O81" s="6">
        <v>1036</v>
      </c>
      <c r="P81" s="6">
        <v>200</v>
      </c>
      <c r="Q81" s="6">
        <f t="shared" si="7"/>
        <v>836</v>
      </c>
      <c r="R81" s="6">
        <v>1</v>
      </c>
      <c r="S81" s="6">
        <v>5</v>
      </c>
      <c r="T81" s="6">
        <v>5</v>
      </c>
      <c r="U81" s="6">
        <v>1</v>
      </c>
      <c r="V81" s="6">
        <v>5</v>
      </c>
      <c r="W81" s="6">
        <v>5</v>
      </c>
      <c r="X81" s="6" t="s">
        <v>512</v>
      </c>
      <c r="Y81" s="6" t="s">
        <v>513</v>
      </c>
      <c r="Z81" s="6" t="s">
        <v>514</v>
      </c>
      <c r="AA81" s="6"/>
    </row>
    <row r="82" s="1" customFormat="1" ht="76" customHeight="1" spans="1:27">
      <c r="A82" s="6">
        <v>77</v>
      </c>
      <c r="B82" s="6" t="s">
        <v>102</v>
      </c>
      <c r="C82" s="6" t="s">
        <v>152</v>
      </c>
      <c r="D82" s="6" t="s">
        <v>153</v>
      </c>
      <c r="E82" s="6" t="s">
        <v>497</v>
      </c>
      <c r="F82" s="6" t="s">
        <v>515</v>
      </c>
      <c r="G82" s="6" t="s">
        <v>516</v>
      </c>
      <c r="H82" s="6" t="s">
        <v>39</v>
      </c>
      <c r="I82" s="6" t="str">
        <f t="shared" si="6"/>
        <v>柿庄镇应郭村</v>
      </c>
      <c r="J82" s="6" t="s">
        <v>40</v>
      </c>
      <c r="K82" s="12" t="s">
        <v>58</v>
      </c>
      <c r="L82" s="12" t="s">
        <v>219</v>
      </c>
      <c r="M82" s="6" t="s">
        <v>517</v>
      </c>
      <c r="N82" s="7" t="s">
        <v>518</v>
      </c>
      <c r="O82" s="6">
        <v>564</v>
      </c>
      <c r="P82" s="6">
        <v>282</v>
      </c>
      <c r="Q82" s="6">
        <f t="shared" si="7"/>
        <v>282</v>
      </c>
      <c r="R82" s="6">
        <v>1</v>
      </c>
      <c r="S82" s="6">
        <v>80</v>
      </c>
      <c r="T82" s="6">
        <v>160</v>
      </c>
      <c r="U82" s="6">
        <v>0</v>
      </c>
      <c r="V82" s="6">
        <v>13</v>
      </c>
      <c r="W82" s="6">
        <v>24</v>
      </c>
      <c r="X82" s="6" t="s">
        <v>519</v>
      </c>
      <c r="Y82" s="6" t="s">
        <v>520</v>
      </c>
      <c r="Z82" s="6" t="s">
        <v>521</v>
      </c>
      <c r="AA82" s="6"/>
    </row>
    <row r="83" s="1" customFormat="1" ht="76" customHeight="1" spans="1:27">
      <c r="A83" s="6">
        <v>78</v>
      </c>
      <c r="B83" s="6" t="s">
        <v>33</v>
      </c>
      <c r="C83" s="6" t="s">
        <v>34</v>
      </c>
      <c r="D83" s="6" t="s">
        <v>89</v>
      </c>
      <c r="E83" s="6" t="s">
        <v>497</v>
      </c>
      <c r="F83" s="6" t="s">
        <v>515</v>
      </c>
      <c r="G83" s="6" t="s">
        <v>92</v>
      </c>
      <c r="H83" s="6" t="s">
        <v>128</v>
      </c>
      <c r="I83" s="6" t="str">
        <f t="shared" si="6"/>
        <v>柿庄镇应郭村</v>
      </c>
      <c r="J83" s="6" t="s">
        <v>93</v>
      </c>
      <c r="K83" s="12" t="s">
        <v>66</v>
      </c>
      <c r="L83" s="12" t="s">
        <v>113</v>
      </c>
      <c r="M83" s="6" t="s">
        <v>522</v>
      </c>
      <c r="N83" s="7" t="s">
        <v>523</v>
      </c>
      <c r="O83" s="6">
        <v>45</v>
      </c>
      <c r="P83" s="6">
        <v>40</v>
      </c>
      <c r="Q83" s="6">
        <f t="shared" si="7"/>
        <v>5</v>
      </c>
      <c r="R83" s="6">
        <v>1</v>
      </c>
      <c r="S83" s="6">
        <v>278</v>
      </c>
      <c r="T83" s="6">
        <v>706</v>
      </c>
      <c r="U83" s="6">
        <v>0</v>
      </c>
      <c r="V83" s="6">
        <v>13</v>
      </c>
      <c r="W83" s="6">
        <v>24</v>
      </c>
      <c r="X83" s="6" t="s">
        <v>524</v>
      </c>
      <c r="Y83" s="6" t="s">
        <v>525</v>
      </c>
      <c r="Z83" s="6" t="s">
        <v>521</v>
      </c>
      <c r="AA83" s="6"/>
    </row>
    <row r="84" s="1" customFormat="1" ht="93" customHeight="1" spans="1:27">
      <c r="A84" s="6">
        <v>79</v>
      </c>
      <c r="B84" s="6" t="s">
        <v>102</v>
      </c>
      <c r="C84" s="6" t="s">
        <v>103</v>
      </c>
      <c r="D84" s="6" t="s">
        <v>104</v>
      </c>
      <c r="E84" s="6" t="s">
        <v>497</v>
      </c>
      <c r="F84" s="6" t="s">
        <v>526</v>
      </c>
      <c r="G84" s="6" t="s">
        <v>105</v>
      </c>
      <c r="H84" s="6" t="s">
        <v>39</v>
      </c>
      <c r="I84" s="6" t="str">
        <f t="shared" ref="I84:I117" si="8">E84&amp;F84</f>
        <v>柿庄镇枣元村</v>
      </c>
      <c r="J84" s="6" t="s">
        <v>106</v>
      </c>
      <c r="K84" s="12" t="s">
        <v>58</v>
      </c>
      <c r="L84" s="12" t="s">
        <v>113</v>
      </c>
      <c r="M84" s="6" t="s">
        <v>527</v>
      </c>
      <c r="N84" s="7" t="s">
        <v>528</v>
      </c>
      <c r="O84" s="6">
        <v>300</v>
      </c>
      <c r="P84" s="6">
        <v>150</v>
      </c>
      <c r="Q84" s="6">
        <f t="shared" ref="Q84:Q117" si="9">O84-P84</f>
        <v>150</v>
      </c>
      <c r="R84" s="6">
        <v>1</v>
      </c>
      <c r="S84" s="6">
        <v>21</v>
      </c>
      <c r="T84" s="6">
        <v>62</v>
      </c>
      <c r="U84" s="6">
        <v>0</v>
      </c>
      <c r="V84" s="6">
        <v>21</v>
      </c>
      <c r="W84" s="6">
        <v>62</v>
      </c>
      <c r="X84" s="6" t="s">
        <v>529</v>
      </c>
      <c r="Y84" s="6" t="s">
        <v>530</v>
      </c>
      <c r="Z84" s="6" t="s">
        <v>531</v>
      </c>
      <c r="AA84" s="6"/>
    </row>
    <row r="85" s="1" customFormat="1" ht="76" customHeight="1" spans="1:27">
      <c r="A85" s="6">
        <v>80</v>
      </c>
      <c r="B85" s="6" t="s">
        <v>33</v>
      </c>
      <c r="C85" s="6" t="s">
        <v>34</v>
      </c>
      <c r="D85" s="6" t="s">
        <v>73</v>
      </c>
      <c r="E85" s="6" t="s">
        <v>231</v>
      </c>
      <c r="F85" s="6" t="s">
        <v>417</v>
      </c>
      <c r="G85" s="6" t="s">
        <v>532</v>
      </c>
      <c r="H85" s="6" t="s">
        <v>39</v>
      </c>
      <c r="I85" s="6" t="str">
        <f t="shared" si="8"/>
        <v>中村镇张马村</v>
      </c>
      <c r="J85" s="6" t="s">
        <v>93</v>
      </c>
      <c r="K85" s="12" t="s">
        <v>419</v>
      </c>
      <c r="L85" s="12" t="s">
        <v>94</v>
      </c>
      <c r="M85" s="6" t="s">
        <v>420</v>
      </c>
      <c r="N85" s="7" t="s">
        <v>533</v>
      </c>
      <c r="O85" s="6">
        <v>356.328</v>
      </c>
      <c r="P85" s="6">
        <v>300</v>
      </c>
      <c r="Q85" s="6">
        <f t="shared" si="9"/>
        <v>56.328</v>
      </c>
      <c r="R85" s="6">
        <v>1</v>
      </c>
      <c r="S85" s="6">
        <v>375</v>
      </c>
      <c r="T85" s="6">
        <v>1120</v>
      </c>
      <c r="U85" s="6">
        <v>0</v>
      </c>
      <c r="V85" s="6">
        <v>1</v>
      </c>
      <c r="W85" s="6">
        <v>3</v>
      </c>
      <c r="X85" s="6" t="s">
        <v>534</v>
      </c>
      <c r="Y85" s="6" t="s">
        <v>423</v>
      </c>
      <c r="Z85" s="6" t="s">
        <v>424</v>
      </c>
      <c r="AA85" s="6"/>
    </row>
    <row r="86" s="1" customFormat="1" ht="76" customHeight="1" spans="1:27">
      <c r="A86" s="6">
        <v>81</v>
      </c>
      <c r="B86" s="6" t="s">
        <v>102</v>
      </c>
      <c r="C86" s="6" t="s">
        <v>103</v>
      </c>
      <c r="D86" s="6" t="s">
        <v>343</v>
      </c>
      <c r="E86" s="6" t="s">
        <v>48</v>
      </c>
      <c r="F86" s="6" t="s">
        <v>535</v>
      </c>
      <c r="G86" s="6" t="s">
        <v>345</v>
      </c>
      <c r="H86" s="6" t="s">
        <v>39</v>
      </c>
      <c r="I86" s="6" t="str">
        <f t="shared" si="8"/>
        <v>郑庄镇吕村村</v>
      </c>
      <c r="J86" s="6" t="s">
        <v>346</v>
      </c>
      <c r="K86" s="12" t="s">
        <v>41</v>
      </c>
      <c r="L86" s="12" t="s">
        <v>67</v>
      </c>
      <c r="M86" s="6" t="s">
        <v>536</v>
      </c>
      <c r="N86" s="7" t="s">
        <v>537</v>
      </c>
      <c r="O86" s="6">
        <v>600</v>
      </c>
      <c r="P86" s="6">
        <v>300</v>
      </c>
      <c r="Q86" s="6">
        <f t="shared" si="9"/>
        <v>300</v>
      </c>
      <c r="R86" s="6">
        <v>1</v>
      </c>
      <c r="S86" s="6">
        <v>182</v>
      </c>
      <c r="T86" s="6">
        <v>404</v>
      </c>
      <c r="U86" s="6">
        <v>0</v>
      </c>
      <c r="V86" s="6">
        <v>19</v>
      </c>
      <c r="W86" s="6">
        <v>25</v>
      </c>
      <c r="X86" s="6" t="s">
        <v>538</v>
      </c>
      <c r="Y86" s="6" t="s">
        <v>124</v>
      </c>
      <c r="Z86" s="6" t="s">
        <v>539</v>
      </c>
      <c r="AA86" s="6"/>
    </row>
    <row r="87" s="1" customFormat="1" ht="76" customHeight="1" spans="1:27">
      <c r="A87" s="6">
        <v>82</v>
      </c>
      <c r="B87" s="6" t="s">
        <v>102</v>
      </c>
      <c r="C87" s="6" t="s">
        <v>103</v>
      </c>
      <c r="D87" s="6" t="s">
        <v>104</v>
      </c>
      <c r="E87" s="6" t="s">
        <v>36</v>
      </c>
      <c r="F87" s="6" t="s">
        <v>154</v>
      </c>
      <c r="G87" s="6" t="s">
        <v>105</v>
      </c>
      <c r="H87" s="6" t="s">
        <v>39</v>
      </c>
      <c r="I87" s="6" t="str">
        <f t="shared" si="8"/>
        <v>胡底乡七坡村</v>
      </c>
      <c r="J87" s="6" t="s">
        <v>106</v>
      </c>
      <c r="K87" s="12" t="s">
        <v>156</v>
      </c>
      <c r="L87" s="12" t="s">
        <v>42</v>
      </c>
      <c r="M87" s="6" t="s">
        <v>157</v>
      </c>
      <c r="N87" s="7" t="s">
        <v>540</v>
      </c>
      <c r="O87" s="6">
        <v>400</v>
      </c>
      <c r="P87" s="6">
        <v>200</v>
      </c>
      <c r="Q87" s="6">
        <f t="shared" si="9"/>
        <v>200</v>
      </c>
      <c r="R87" s="6">
        <v>1</v>
      </c>
      <c r="S87" s="6">
        <v>173</v>
      </c>
      <c r="T87" s="6">
        <v>403</v>
      </c>
      <c r="U87" s="6">
        <v>0</v>
      </c>
      <c r="V87" s="6">
        <v>7</v>
      </c>
      <c r="W87" s="6">
        <v>10</v>
      </c>
      <c r="X87" s="6" t="s">
        <v>541</v>
      </c>
      <c r="Y87" s="6" t="s">
        <v>542</v>
      </c>
      <c r="Z87" s="6" t="s">
        <v>161</v>
      </c>
      <c r="AA87" s="6"/>
    </row>
    <row r="88" s="1" customFormat="1" ht="76" customHeight="1" spans="1:27">
      <c r="A88" s="6">
        <v>83</v>
      </c>
      <c r="B88" s="6" t="s">
        <v>102</v>
      </c>
      <c r="C88" s="6" t="s">
        <v>103</v>
      </c>
      <c r="D88" s="6" t="s">
        <v>104</v>
      </c>
      <c r="E88" s="6" t="s">
        <v>36</v>
      </c>
      <c r="F88" s="6" t="s">
        <v>543</v>
      </c>
      <c r="G88" s="6" t="s">
        <v>105</v>
      </c>
      <c r="H88" s="6" t="s">
        <v>39</v>
      </c>
      <c r="I88" s="6" t="str">
        <f t="shared" si="8"/>
        <v>胡底乡樊庄村</v>
      </c>
      <c r="J88" s="6" t="s">
        <v>106</v>
      </c>
      <c r="K88" s="12" t="s">
        <v>156</v>
      </c>
      <c r="L88" s="12" t="s">
        <v>42</v>
      </c>
      <c r="M88" s="6" t="s">
        <v>544</v>
      </c>
      <c r="N88" s="7" t="s">
        <v>540</v>
      </c>
      <c r="O88" s="6">
        <v>400</v>
      </c>
      <c r="P88" s="6">
        <v>200</v>
      </c>
      <c r="Q88" s="6">
        <f t="shared" si="9"/>
        <v>200</v>
      </c>
      <c r="R88" s="6">
        <v>1</v>
      </c>
      <c r="S88" s="6">
        <v>375</v>
      </c>
      <c r="T88" s="6">
        <v>1020</v>
      </c>
      <c r="U88" s="6">
        <v>0</v>
      </c>
      <c r="V88" s="6">
        <v>6</v>
      </c>
      <c r="W88" s="6">
        <v>6</v>
      </c>
      <c r="X88" s="6" t="s">
        <v>545</v>
      </c>
      <c r="Y88" s="6" t="s">
        <v>546</v>
      </c>
      <c r="Z88" s="6" t="s">
        <v>547</v>
      </c>
      <c r="AA88" s="6"/>
    </row>
    <row r="89" s="1" customFormat="1" ht="76" customHeight="1" spans="1:27">
      <c r="A89" s="6">
        <v>84</v>
      </c>
      <c r="B89" s="6" t="s">
        <v>102</v>
      </c>
      <c r="C89" s="6" t="s">
        <v>103</v>
      </c>
      <c r="D89" s="6" t="s">
        <v>104</v>
      </c>
      <c r="E89" s="6" t="s">
        <v>36</v>
      </c>
      <c r="F89" s="6" t="s">
        <v>65</v>
      </c>
      <c r="G89" s="6" t="s">
        <v>105</v>
      </c>
      <c r="H89" s="6" t="s">
        <v>39</v>
      </c>
      <c r="I89" s="6" t="str">
        <f t="shared" si="8"/>
        <v>胡底乡玉溪村</v>
      </c>
      <c r="J89" s="6" t="s">
        <v>106</v>
      </c>
      <c r="K89" s="12" t="s">
        <v>41</v>
      </c>
      <c r="L89" s="12" t="s">
        <v>51</v>
      </c>
      <c r="M89" s="6" t="s">
        <v>548</v>
      </c>
      <c r="N89" s="7" t="s">
        <v>540</v>
      </c>
      <c r="O89" s="6">
        <v>400</v>
      </c>
      <c r="P89" s="6">
        <v>200</v>
      </c>
      <c r="Q89" s="6">
        <f t="shared" si="9"/>
        <v>200</v>
      </c>
      <c r="R89" s="6">
        <v>1</v>
      </c>
      <c r="S89" s="6">
        <v>508</v>
      </c>
      <c r="T89" s="6">
        <v>1284</v>
      </c>
      <c r="U89" s="6">
        <v>0</v>
      </c>
      <c r="V89" s="6">
        <v>42</v>
      </c>
      <c r="W89" s="6">
        <v>61</v>
      </c>
      <c r="X89" s="6" t="s">
        <v>549</v>
      </c>
      <c r="Y89" s="6" t="s">
        <v>550</v>
      </c>
      <c r="Z89" s="6" t="s">
        <v>72</v>
      </c>
      <c r="AA89" s="6"/>
    </row>
    <row r="90" s="1" customFormat="1" ht="76" customHeight="1" spans="1:27">
      <c r="A90" s="6">
        <v>85</v>
      </c>
      <c r="B90" s="6" t="s">
        <v>102</v>
      </c>
      <c r="C90" s="6" t="s">
        <v>103</v>
      </c>
      <c r="D90" s="6" t="s">
        <v>104</v>
      </c>
      <c r="E90" s="6" t="s">
        <v>36</v>
      </c>
      <c r="F90" s="6" t="s">
        <v>166</v>
      </c>
      <c r="G90" s="6" t="s">
        <v>105</v>
      </c>
      <c r="H90" s="6" t="s">
        <v>39</v>
      </c>
      <c r="I90" s="6" t="str">
        <f t="shared" si="8"/>
        <v>胡底乡梁坪村</v>
      </c>
      <c r="J90" s="6" t="s">
        <v>106</v>
      </c>
      <c r="K90" s="12" t="s">
        <v>156</v>
      </c>
      <c r="L90" s="12" t="s">
        <v>42</v>
      </c>
      <c r="M90" s="6" t="s">
        <v>284</v>
      </c>
      <c r="N90" s="7" t="s">
        <v>540</v>
      </c>
      <c r="O90" s="6">
        <v>400</v>
      </c>
      <c r="P90" s="6">
        <v>200</v>
      </c>
      <c r="Q90" s="6">
        <f t="shared" si="9"/>
        <v>200</v>
      </c>
      <c r="R90" s="6">
        <v>1</v>
      </c>
      <c r="S90" s="6">
        <v>153</v>
      </c>
      <c r="T90" s="6">
        <v>408</v>
      </c>
      <c r="U90" s="6">
        <v>0</v>
      </c>
      <c r="V90" s="6">
        <v>9</v>
      </c>
      <c r="W90" s="6">
        <v>14</v>
      </c>
      <c r="X90" s="6" t="s">
        <v>551</v>
      </c>
      <c r="Y90" s="6" t="s">
        <v>552</v>
      </c>
      <c r="Z90" s="6" t="s">
        <v>171</v>
      </c>
      <c r="AA90" s="6"/>
    </row>
    <row r="91" s="1" customFormat="1" ht="76" customHeight="1" spans="1:27">
      <c r="A91" s="6">
        <v>86</v>
      </c>
      <c r="B91" s="6" t="s">
        <v>102</v>
      </c>
      <c r="C91" s="6" t="s">
        <v>103</v>
      </c>
      <c r="D91" s="6" t="s">
        <v>104</v>
      </c>
      <c r="E91" s="6" t="s">
        <v>36</v>
      </c>
      <c r="F91" s="6" t="s">
        <v>286</v>
      </c>
      <c r="G91" s="6" t="s">
        <v>105</v>
      </c>
      <c r="H91" s="6" t="s">
        <v>39</v>
      </c>
      <c r="I91" s="6" t="str">
        <f t="shared" si="8"/>
        <v>胡底乡蒲池村</v>
      </c>
      <c r="J91" s="6" t="s">
        <v>106</v>
      </c>
      <c r="K91" s="12" t="s">
        <v>156</v>
      </c>
      <c r="L91" s="12" t="s">
        <v>42</v>
      </c>
      <c r="M91" s="6" t="s">
        <v>288</v>
      </c>
      <c r="N91" s="7" t="s">
        <v>540</v>
      </c>
      <c r="O91" s="6">
        <v>400</v>
      </c>
      <c r="P91" s="6">
        <v>200</v>
      </c>
      <c r="Q91" s="6">
        <f t="shared" si="9"/>
        <v>200</v>
      </c>
      <c r="R91" s="6">
        <v>1</v>
      </c>
      <c r="S91" s="6">
        <v>273</v>
      </c>
      <c r="T91" s="6">
        <v>720</v>
      </c>
      <c r="U91" s="6">
        <v>0</v>
      </c>
      <c r="V91" s="6">
        <v>7</v>
      </c>
      <c r="W91" s="6">
        <v>13</v>
      </c>
      <c r="X91" s="6" t="s">
        <v>553</v>
      </c>
      <c r="Y91" s="6" t="s">
        <v>554</v>
      </c>
      <c r="Z91" s="6" t="s">
        <v>290</v>
      </c>
      <c r="AA91" s="6"/>
    </row>
    <row r="92" s="1" customFormat="1" ht="76" customHeight="1" spans="1:27">
      <c r="A92" s="6">
        <v>87</v>
      </c>
      <c r="B92" s="6" t="s">
        <v>33</v>
      </c>
      <c r="C92" s="6" t="s">
        <v>34</v>
      </c>
      <c r="D92" s="6" t="s">
        <v>73</v>
      </c>
      <c r="E92" s="6" t="s">
        <v>425</v>
      </c>
      <c r="F92" s="6" t="s">
        <v>555</v>
      </c>
      <c r="G92" s="6" t="s">
        <v>556</v>
      </c>
      <c r="H92" s="6" t="s">
        <v>39</v>
      </c>
      <c r="I92" s="6" t="str">
        <f t="shared" si="8"/>
        <v>土沃乡下格碑村</v>
      </c>
      <c r="J92" s="6" t="s">
        <v>93</v>
      </c>
      <c r="K92" s="12" t="s">
        <v>41</v>
      </c>
      <c r="L92" s="12" t="s">
        <v>67</v>
      </c>
      <c r="M92" s="6" t="s">
        <v>557</v>
      </c>
      <c r="N92" s="7" t="s">
        <v>558</v>
      </c>
      <c r="O92" s="6">
        <v>72.36</v>
      </c>
      <c r="P92" s="6">
        <v>72.36</v>
      </c>
      <c r="Q92" s="6">
        <f t="shared" si="9"/>
        <v>0</v>
      </c>
      <c r="R92" s="6">
        <v>1</v>
      </c>
      <c r="S92" s="6">
        <v>153</v>
      </c>
      <c r="T92" s="6">
        <v>480</v>
      </c>
      <c r="U92" s="6">
        <v>0</v>
      </c>
      <c r="V92" s="6">
        <v>48</v>
      </c>
      <c r="W92" s="6">
        <v>143</v>
      </c>
      <c r="X92" s="6" t="s">
        <v>559</v>
      </c>
      <c r="Y92" s="6" t="s">
        <v>560</v>
      </c>
      <c r="Z92" s="6" t="s">
        <v>561</v>
      </c>
      <c r="AA92" s="6"/>
    </row>
    <row r="93" s="1" customFormat="1" ht="76" customHeight="1" spans="1:27">
      <c r="A93" s="6">
        <v>88</v>
      </c>
      <c r="B93" s="6" t="s">
        <v>33</v>
      </c>
      <c r="C93" s="6" t="s">
        <v>34</v>
      </c>
      <c r="D93" s="6" t="s">
        <v>35</v>
      </c>
      <c r="E93" s="6" t="s">
        <v>425</v>
      </c>
      <c r="F93" s="6" t="s">
        <v>555</v>
      </c>
      <c r="G93" s="6" t="s">
        <v>474</v>
      </c>
      <c r="H93" s="6" t="s">
        <v>39</v>
      </c>
      <c r="I93" s="6" t="str">
        <f t="shared" si="8"/>
        <v>土沃乡下格碑村</v>
      </c>
      <c r="J93" s="6" t="s">
        <v>40</v>
      </c>
      <c r="K93" s="12" t="s">
        <v>58</v>
      </c>
      <c r="L93" s="12" t="s">
        <v>51</v>
      </c>
      <c r="M93" s="6" t="s">
        <v>557</v>
      </c>
      <c r="N93" s="7" t="s">
        <v>562</v>
      </c>
      <c r="O93" s="6">
        <v>45</v>
      </c>
      <c r="P93" s="6">
        <v>45</v>
      </c>
      <c r="Q93" s="6">
        <f t="shared" si="9"/>
        <v>0</v>
      </c>
      <c r="R93" s="6">
        <v>1</v>
      </c>
      <c r="S93" s="6">
        <v>48</v>
      </c>
      <c r="T93" s="6">
        <v>156</v>
      </c>
      <c r="U93" s="6">
        <v>0</v>
      </c>
      <c r="V93" s="6">
        <v>17</v>
      </c>
      <c r="W93" s="6">
        <v>56</v>
      </c>
      <c r="X93" s="6" t="s">
        <v>563</v>
      </c>
      <c r="Y93" s="6" t="s">
        <v>564</v>
      </c>
      <c r="Z93" s="6" t="s">
        <v>561</v>
      </c>
      <c r="AA93" s="6"/>
    </row>
    <row r="94" s="1" customFormat="1" ht="76" customHeight="1" spans="1:27">
      <c r="A94" s="6">
        <v>89</v>
      </c>
      <c r="B94" s="6" t="s">
        <v>33</v>
      </c>
      <c r="C94" s="6" t="s">
        <v>34</v>
      </c>
      <c r="D94" s="6" t="s">
        <v>73</v>
      </c>
      <c r="E94" s="6" t="s">
        <v>425</v>
      </c>
      <c r="F94" s="6" t="s">
        <v>565</v>
      </c>
      <c r="G94" s="6" t="s">
        <v>566</v>
      </c>
      <c r="H94" s="6" t="s">
        <v>39</v>
      </c>
      <c r="I94" s="6" t="str">
        <f t="shared" si="8"/>
        <v>土沃乡台亭村</v>
      </c>
      <c r="J94" s="6" t="s">
        <v>40</v>
      </c>
      <c r="K94" s="12" t="s">
        <v>58</v>
      </c>
      <c r="L94" s="12" t="s">
        <v>51</v>
      </c>
      <c r="M94" s="6" t="s">
        <v>567</v>
      </c>
      <c r="N94" s="7" t="s">
        <v>568</v>
      </c>
      <c r="O94" s="6">
        <v>40</v>
      </c>
      <c r="P94" s="6">
        <v>36</v>
      </c>
      <c r="Q94" s="6">
        <f t="shared" si="9"/>
        <v>4</v>
      </c>
      <c r="R94" s="6">
        <v>1</v>
      </c>
      <c r="S94" s="6">
        <v>161</v>
      </c>
      <c r="T94" s="6">
        <v>416</v>
      </c>
      <c r="U94" s="6">
        <v>0</v>
      </c>
      <c r="V94" s="6">
        <v>10</v>
      </c>
      <c r="W94" s="6">
        <v>40</v>
      </c>
      <c r="X94" s="6" t="s">
        <v>569</v>
      </c>
      <c r="Y94" s="6" t="s">
        <v>570</v>
      </c>
      <c r="Z94" s="6" t="s">
        <v>571</v>
      </c>
      <c r="AA94" s="6"/>
    </row>
    <row r="95" s="1" customFormat="1" ht="76" customHeight="1" spans="1:27">
      <c r="A95" s="6">
        <v>90</v>
      </c>
      <c r="B95" s="6" t="s">
        <v>33</v>
      </c>
      <c r="C95" s="6" t="s">
        <v>34</v>
      </c>
      <c r="D95" s="6" t="s">
        <v>35</v>
      </c>
      <c r="E95" s="6" t="s">
        <v>425</v>
      </c>
      <c r="F95" s="6" t="s">
        <v>572</v>
      </c>
      <c r="G95" s="6" t="s">
        <v>573</v>
      </c>
      <c r="H95" s="6" t="s">
        <v>39</v>
      </c>
      <c r="I95" s="6" t="str">
        <f t="shared" si="8"/>
        <v>土沃乡下沃泉村</v>
      </c>
      <c r="J95" s="6" t="s">
        <v>40</v>
      </c>
      <c r="K95" s="12" t="s">
        <v>66</v>
      </c>
      <c r="L95" s="12" t="s">
        <v>113</v>
      </c>
      <c r="M95" s="6" t="s">
        <v>574</v>
      </c>
      <c r="N95" s="7" t="s">
        <v>575</v>
      </c>
      <c r="O95" s="6">
        <v>45</v>
      </c>
      <c r="P95" s="6">
        <v>40</v>
      </c>
      <c r="Q95" s="6">
        <f t="shared" si="9"/>
        <v>5</v>
      </c>
      <c r="R95" s="6">
        <v>1</v>
      </c>
      <c r="S95" s="6">
        <v>30</v>
      </c>
      <c r="T95" s="6">
        <v>80</v>
      </c>
      <c r="U95" s="6">
        <v>0</v>
      </c>
      <c r="V95" s="6">
        <v>4</v>
      </c>
      <c r="W95" s="6">
        <v>13</v>
      </c>
      <c r="X95" s="6" t="s">
        <v>576</v>
      </c>
      <c r="Y95" s="6" t="s">
        <v>577</v>
      </c>
      <c r="Z95" s="6" t="s">
        <v>578</v>
      </c>
      <c r="AA95" s="6"/>
    </row>
    <row r="96" s="1" customFormat="1" ht="76" customHeight="1" spans="1:27">
      <c r="A96" s="6">
        <v>91</v>
      </c>
      <c r="B96" s="6" t="s">
        <v>33</v>
      </c>
      <c r="C96" s="6" t="s">
        <v>34</v>
      </c>
      <c r="D96" s="6" t="s">
        <v>73</v>
      </c>
      <c r="E96" s="6" t="s">
        <v>425</v>
      </c>
      <c r="F96" s="6" t="s">
        <v>565</v>
      </c>
      <c r="G96" s="6" t="s">
        <v>579</v>
      </c>
      <c r="H96" s="6" t="s">
        <v>39</v>
      </c>
      <c r="I96" s="6" t="str">
        <f t="shared" si="8"/>
        <v>土沃乡台亭村</v>
      </c>
      <c r="J96" s="6" t="s">
        <v>83</v>
      </c>
      <c r="K96" s="12" t="s">
        <v>41</v>
      </c>
      <c r="L96" s="12" t="s">
        <v>94</v>
      </c>
      <c r="M96" s="6" t="s">
        <v>567</v>
      </c>
      <c r="N96" s="7" t="s">
        <v>580</v>
      </c>
      <c r="O96" s="6">
        <v>108</v>
      </c>
      <c r="P96" s="6">
        <v>98</v>
      </c>
      <c r="Q96" s="6">
        <f t="shared" si="9"/>
        <v>10</v>
      </c>
      <c r="R96" s="6">
        <v>1</v>
      </c>
      <c r="S96" s="6">
        <v>161</v>
      </c>
      <c r="T96" s="6">
        <v>416</v>
      </c>
      <c r="U96" s="6">
        <v>0</v>
      </c>
      <c r="V96" s="6">
        <v>14</v>
      </c>
      <c r="W96" s="6">
        <v>40</v>
      </c>
      <c r="X96" s="6" t="s">
        <v>581</v>
      </c>
      <c r="Y96" s="6" t="s">
        <v>570</v>
      </c>
      <c r="Z96" s="6" t="s">
        <v>571</v>
      </c>
      <c r="AA96" s="6"/>
    </row>
    <row r="97" s="1" customFormat="1" ht="76" customHeight="1" spans="1:27">
      <c r="A97" s="6">
        <v>92</v>
      </c>
      <c r="B97" s="6" t="s">
        <v>33</v>
      </c>
      <c r="C97" s="6" t="s">
        <v>34</v>
      </c>
      <c r="D97" s="6" t="s">
        <v>35</v>
      </c>
      <c r="E97" s="6" t="s">
        <v>425</v>
      </c>
      <c r="F97" s="6" t="s">
        <v>582</v>
      </c>
      <c r="G97" s="6" t="s">
        <v>583</v>
      </c>
      <c r="H97" s="6" t="s">
        <v>39</v>
      </c>
      <c r="I97" s="6" t="str">
        <f t="shared" si="8"/>
        <v>土沃乡杏则村</v>
      </c>
      <c r="J97" s="6" t="s">
        <v>40</v>
      </c>
      <c r="K97" s="12" t="s">
        <v>58</v>
      </c>
      <c r="L97" s="12" t="s">
        <v>113</v>
      </c>
      <c r="M97" s="6" t="s">
        <v>584</v>
      </c>
      <c r="N97" s="7" t="s">
        <v>585</v>
      </c>
      <c r="O97" s="6">
        <v>60</v>
      </c>
      <c r="P97" s="6">
        <v>55</v>
      </c>
      <c r="Q97" s="6">
        <f t="shared" si="9"/>
        <v>5</v>
      </c>
      <c r="R97" s="6">
        <v>1</v>
      </c>
      <c r="S97" s="6">
        <v>20</v>
      </c>
      <c r="T97" s="6">
        <v>60</v>
      </c>
      <c r="U97" s="6">
        <v>0</v>
      </c>
      <c r="V97" s="6">
        <v>3</v>
      </c>
      <c r="W97" s="6">
        <v>12</v>
      </c>
      <c r="X97" s="6" t="s">
        <v>586</v>
      </c>
      <c r="Y97" s="6" t="s">
        <v>587</v>
      </c>
      <c r="Z97" s="6" t="s">
        <v>588</v>
      </c>
      <c r="AA97" s="6"/>
    </row>
    <row r="98" s="1" customFormat="1" ht="76" customHeight="1" spans="1:27">
      <c r="A98" s="6">
        <v>93</v>
      </c>
      <c r="B98" s="6" t="s">
        <v>33</v>
      </c>
      <c r="C98" s="6" t="s">
        <v>34</v>
      </c>
      <c r="D98" s="6" t="s">
        <v>35</v>
      </c>
      <c r="E98" s="6" t="s">
        <v>425</v>
      </c>
      <c r="F98" s="6" t="s">
        <v>589</v>
      </c>
      <c r="G98" s="6" t="s">
        <v>474</v>
      </c>
      <c r="H98" s="6" t="s">
        <v>39</v>
      </c>
      <c r="I98" s="6" t="str">
        <f t="shared" si="8"/>
        <v>土沃乡土沃村</v>
      </c>
      <c r="J98" s="6" t="s">
        <v>40</v>
      </c>
      <c r="K98" s="12" t="s">
        <v>58</v>
      </c>
      <c r="L98" s="12" t="s">
        <v>51</v>
      </c>
      <c r="M98" s="6" t="s">
        <v>590</v>
      </c>
      <c r="N98" s="7" t="s">
        <v>591</v>
      </c>
      <c r="O98" s="6">
        <v>49.5</v>
      </c>
      <c r="P98" s="6">
        <v>47</v>
      </c>
      <c r="Q98" s="6">
        <f t="shared" si="9"/>
        <v>2.5</v>
      </c>
      <c r="R98" s="6">
        <v>1</v>
      </c>
      <c r="S98" s="6">
        <v>252</v>
      </c>
      <c r="T98" s="6">
        <v>665</v>
      </c>
      <c r="U98" s="6">
        <v>0</v>
      </c>
      <c r="V98" s="6">
        <v>151</v>
      </c>
      <c r="W98" s="6">
        <v>353</v>
      </c>
      <c r="X98" s="6" t="s">
        <v>592</v>
      </c>
      <c r="Y98" s="6" t="s">
        <v>593</v>
      </c>
      <c r="Z98" s="6" t="s">
        <v>594</v>
      </c>
      <c r="AA98" s="6"/>
    </row>
    <row r="99" s="1" customFormat="1" ht="76" customHeight="1" spans="1:27">
      <c r="A99" s="6">
        <v>94</v>
      </c>
      <c r="B99" s="6" t="s">
        <v>102</v>
      </c>
      <c r="C99" s="6" t="s">
        <v>152</v>
      </c>
      <c r="D99" s="6" t="s">
        <v>153</v>
      </c>
      <c r="E99" s="6" t="s">
        <v>90</v>
      </c>
      <c r="F99" s="6" t="s">
        <v>197</v>
      </c>
      <c r="G99" s="6" t="s">
        <v>595</v>
      </c>
      <c r="H99" s="6" t="s">
        <v>39</v>
      </c>
      <c r="I99" s="6" t="str">
        <f t="shared" si="8"/>
        <v>张村乡胡家沟村</v>
      </c>
      <c r="J99" s="6" t="s">
        <v>40</v>
      </c>
      <c r="K99" s="12" t="s">
        <v>66</v>
      </c>
      <c r="L99" s="12" t="s">
        <v>67</v>
      </c>
      <c r="M99" s="6" t="s">
        <v>199</v>
      </c>
      <c r="N99" s="7" t="s">
        <v>596</v>
      </c>
      <c r="O99" s="6">
        <v>256.3</v>
      </c>
      <c r="P99" s="6">
        <v>128</v>
      </c>
      <c r="Q99" s="6">
        <f t="shared" si="9"/>
        <v>128.3</v>
      </c>
      <c r="R99" s="6">
        <v>1</v>
      </c>
      <c r="S99" s="6">
        <v>20</v>
      </c>
      <c r="T99" s="6">
        <v>20</v>
      </c>
      <c r="U99" s="6">
        <v>0</v>
      </c>
      <c r="V99" s="6">
        <v>7</v>
      </c>
      <c r="W99" s="6">
        <v>7</v>
      </c>
      <c r="X99" s="6" t="s">
        <v>597</v>
      </c>
      <c r="Y99" s="6" t="s">
        <v>593</v>
      </c>
      <c r="Z99" s="6" t="s">
        <v>202</v>
      </c>
      <c r="AA99" s="6"/>
    </row>
    <row r="100" s="1" customFormat="1" ht="108" customHeight="1" spans="1:27">
      <c r="A100" s="6">
        <v>95</v>
      </c>
      <c r="B100" s="6" t="s">
        <v>33</v>
      </c>
      <c r="C100" s="6" t="s">
        <v>34</v>
      </c>
      <c r="D100" s="6" t="s">
        <v>89</v>
      </c>
      <c r="E100" s="6" t="s">
        <v>497</v>
      </c>
      <c r="F100" s="6" t="s">
        <v>598</v>
      </c>
      <c r="G100" s="6" t="s">
        <v>92</v>
      </c>
      <c r="H100" s="6" t="s">
        <v>128</v>
      </c>
      <c r="I100" s="6" t="str">
        <f t="shared" si="8"/>
        <v>柿庄镇柿庄村</v>
      </c>
      <c r="J100" s="6" t="s">
        <v>93</v>
      </c>
      <c r="K100" s="12" t="s">
        <v>156</v>
      </c>
      <c r="L100" s="12" t="s">
        <v>67</v>
      </c>
      <c r="M100" s="6" t="s">
        <v>599</v>
      </c>
      <c r="N100" s="7" t="s">
        <v>600</v>
      </c>
      <c r="O100" s="6">
        <v>67</v>
      </c>
      <c r="P100" s="6">
        <v>60</v>
      </c>
      <c r="Q100" s="6">
        <f t="shared" si="9"/>
        <v>7</v>
      </c>
      <c r="R100" s="6">
        <v>1</v>
      </c>
      <c r="S100" s="6">
        <v>148</v>
      </c>
      <c r="T100" s="6">
        <v>358</v>
      </c>
      <c r="U100" s="6">
        <v>0</v>
      </c>
      <c r="V100" s="6">
        <v>18</v>
      </c>
      <c r="W100" s="6">
        <v>35</v>
      </c>
      <c r="X100" s="6" t="s">
        <v>149</v>
      </c>
      <c r="Y100" s="6" t="s">
        <v>150</v>
      </c>
      <c r="Z100" s="6" t="s">
        <v>601</v>
      </c>
      <c r="AA100" s="6"/>
    </row>
    <row r="101" s="1" customFormat="1" ht="76" customHeight="1" spans="1:27">
      <c r="A101" s="6">
        <v>96</v>
      </c>
      <c r="B101" s="6" t="s">
        <v>102</v>
      </c>
      <c r="C101" s="6" t="s">
        <v>103</v>
      </c>
      <c r="D101" s="6" t="s">
        <v>343</v>
      </c>
      <c r="E101" s="6" t="s">
        <v>489</v>
      </c>
      <c r="F101" s="6" t="s">
        <v>602</v>
      </c>
      <c r="G101" s="6" t="s">
        <v>603</v>
      </c>
      <c r="H101" s="6" t="s">
        <v>39</v>
      </c>
      <c r="I101" s="6" t="str">
        <f t="shared" si="8"/>
        <v>十里乡上泊村</v>
      </c>
      <c r="J101" s="6" t="s">
        <v>346</v>
      </c>
      <c r="K101" s="12" t="s">
        <v>66</v>
      </c>
      <c r="L101" s="12" t="s">
        <v>51</v>
      </c>
      <c r="M101" s="6" t="s">
        <v>604</v>
      </c>
      <c r="N101" s="6" t="s">
        <v>605</v>
      </c>
      <c r="O101" s="6">
        <v>1000</v>
      </c>
      <c r="P101" s="6">
        <v>200</v>
      </c>
      <c r="Q101" s="6">
        <f t="shared" si="9"/>
        <v>800</v>
      </c>
      <c r="R101" s="6">
        <v>1</v>
      </c>
      <c r="S101" s="6">
        <v>4</v>
      </c>
      <c r="T101" s="6">
        <v>4</v>
      </c>
      <c r="U101" s="6">
        <v>0</v>
      </c>
      <c r="V101" s="6">
        <v>0</v>
      </c>
      <c r="W101" s="6">
        <v>0</v>
      </c>
      <c r="X101" s="6" t="s">
        <v>606</v>
      </c>
      <c r="Y101" s="6" t="s">
        <v>607</v>
      </c>
      <c r="Z101" s="6" t="s">
        <v>608</v>
      </c>
      <c r="AA101" s="6"/>
    </row>
    <row r="102" s="1" customFormat="1" ht="76" customHeight="1" spans="1:27">
      <c r="A102" s="6">
        <v>97</v>
      </c>
      <c r="B102" s="6" t="s">
        <v>102</v>
      </c>
      <c r="C102" s="6" t="s">
        <v>103</v>
      </c>
      <c r="D102" s="6" t="s">
        <v>343</v>
      </c>
      <c r="E102" s="6" t="s">
        <v>609</v>
      </c>
      <c r="F102" s="6" t="s">
        <v>610</v>
      </c>
      <c r="G102" s="6" t="s">
        <v>611</v>
      </c>
      <c r="H102" s="6" t="s">
        <v>612</v>
      </c>
      <c r="I102" s="6" t="str">
        <f t="shared" si="8"/>
        <v>郑村镇北落村</v>
      </c>
      <c r="J102" s="6" t="s">
        <v>346</v>
      </c>
      <c r="K102" s="12" t="s">
        <v>156</v>
      </c>
      <c r="L102" s="12" t="s">
        <v>42</v>
      </c>
      <c r="M102" s="6" t="s">
        <v>613</v>
      </c>
      <c r="N102" s="6" t="s">
        <v>614</v>
      </c>
      <c r="O102" s="6">
        <v>400</v>
      </c>
      <c r="P102" s="6">
        <v>200</v>
      </c>
      <c r="Q102" s="6">
        <f t="shared" si="9"/>
        <v>200</v>
      </c>
      <c r="R102" s="6">
        <v>1</v>
      </c>
      <c r="S102" s="6">
        <v>9</v>
      </c>
      <c r="T102" s="6">
        <v>9</v>
      </c>
      <c r="U102" s="6">
        <v>0</v>
      </c>
      <c r="V102" s="6">
        <v>0</v>
      </c>
      <c r="W102" s="6">
        <v>0</v>
      </c>
      <c r="X102" s="6" t="s">
        <v>615</v>
      </c>
      <c r="Y102" s="6" t="s">
        <v>117</v>
      </c>
      <c r="Z102" s="6" t="s">
        <v>616</v>
      </c>
      <c r="AA102" s="6"/>
    </row>
    <row r="103" s="1" customFormat="1" ht="123" customHeight="1" spans="1:27">
      <c r="A103" s="6">
        <v>98</v>
      </c>
      <c r="B103" s="6" t="s">
        <v>33</v>
      </c>
      <c r="C103" s="6" t="s">
        <v>34</v>
      </c>
      <c r="D103" s="6" t="s">
        <v>89</v>
      </c>
      <c r="E103" s="6" t="s">
        <v>295</v>
      </c>
      <c r="F103" s="6" t="s">
        <v>617</v>
      </c>
      <c r="G103" s="6" t="s">
        <v>92</v>
      </c>
      <c r="H103" s="6" t="s">
        <v>39</v>
      </c>
      <c r="I103" s="6" t="str">
        <f t="shared" si="8"/>
        <v>龙港镇河渚村</v>
      </c>
      <c r="J103" s="6" t="s">
        <v>93</v>
      </c>
      <c r="K103" s="12" t="s">
        <v>41</v>
      </c>
      <c r="L103" s="12" t="s">
        <v>67</v>
      </c>
      <c r="M103" s="6" t="s">
        <v>618</v>
      </c>
      <c r="N103" s="6" t="s">
        <v>619</v>
      </c>
      <c r="O103" s="6">
        <v>91.6485</v>
      </c>
      <c r="P103" s="6">
        <v>91.6485</v>
      </c>
      <c r="Q103" s="6">
        <f t="shared" si="9"/>
        <v>0</v>
      </c>
      <c r="R103" s="6">
        <v>1</v>
      </c>
      <c r="S103" s="6">
        <v>74</v>
      </c>
      <c r="T103" s="6">
        <v>213</v>
      </c>
      <c r="U103" s="6">
        <v>1</v>
      </c>
      <c r="V103" s="6">
        <v>2</v>
      </c>
      <c r="W103" s="6">
        <v>7</v>
      </c>
      <c r="X103" s="6" t="s">
        <v>620</v>
      </c>
      <c r="Y103" s="6" t="s">
        <v>621</v>
      </c>
      <c r="Z103" s="6" t="s">
        <v>622</v>
      </c>
      <c r="AA103" s="6"/>
    </row>
    <row r="104" s="1" customFormat="1" ht="76" customHeight="1" spans="1:27">
      <c r="A104" s="6">
        <v>99</v>
      </c>
      <c r="B104" s="6" t="s">
        <v>33</v>
      </c>
      <c r="C104" s="6" t="s">
        <v>34</v>
      </c>
      <c r="D104" s="6" t="s">
        <v>35</v>
      </c>
      <c r="E104" s="6" t="s">
        <v>609</v>
      </c>
      <c r="F104" s="6" t="s">
        <v>623</v>
      </c>
      <c r="G104" s="6" t="s">
        <v>624</v>
      </c>
      <c r="H104" s="6" t="s">
        <v>39</v>
      </c>
      <c r="I104" s="6" t="str">
        <f t="shared" si="8"/>
        <v>郑村镇常店村</v>
      </c>
      <c r="J104" s="6" t="s">
        <v>40</v>
      </c>
      <c r="K104" s="12" t="s">
        <v>254</v>
      </c>
      <c r="L104" s="12" t="s">
        <v>67</v>
      </c>
      <c r="M104" s="6" t="s">
        <v>625</v>
      </c>
      <c r="N104" s="6" t="s">
        <v>626</v>
      </c>
      <c r="O104" s="6">
        <v>480</v>
      </c>
      <c r="P104" s="6">
        <v>300</v>
      </c>
      <c r="Q104" s="6">
        <f t="shared" si="9"/>
        <v>180</v>
      </c>
      <c r="R104" s="6">
        <v>1</v>
      </c>
      <c r="S104" s="6">
        <v>380</v>
      </c>
      <c r="T104" s="6">
        <v>980</v>
      </c>
      <c r="U104" s="6">
        <v>0</v>
      </c>
      <c r="V104" s="6">
        <v>0</v>
      </c>
      <c r="W104" s="6">
        <v>0</v>
      </c>
      <c r="X104" s="6" t="s">
        <v>627</v>
      </c>
      <c r="Y104" s="6" t="s">
        <v>313</v>
      </c>
      <c r="Z104" s="6" t="s">
        <v>628</v>
      </c>
      <c r="AA104" s="6"/>
    </row>
    <row r="105" s="1" customFormat="1" ht="76" customHeight="1" spans="1:27">
      <c r="A105" s="6">
        <v>100</v>
      </c>
      <c r="B105" s="6" t="s">
        <v>33</v>
      </c>
      <c r="C105" s="6" t="s">
        <v>34</v>
      </c>
      <c r="D105" s="6" t="s">
        <v>89</v>
      </c>
      <c r="E105" s="6" t="s">
        <v>609</v>
      </c>
      <c r="F105" s="6" t="s">
        <v>623</v>
      </c>
      <c r="G105" s="6" t="s">
        <v>92</v>
      </c>
      <c r="H105" s="6" t="s">
        <v>39</v>
      </c>
      <c r="I105" s="6" t="str">
        <f t="shared" si="8"/>
        <v>郑村镇常店村</v>
      </c>
      <c r="J105" s="6" t="s">
        <v>93</v>
      </c>
      <c r="K105" s="12" t="s">
        <v>254</v>
      </c>
      <c r="L105" s="12" t="s">
        <v>67</v>
      </c>
      <c r="M105" s="6" t="s">
        <v>625</v>
      </c>
      <c r="N105" s="6" t="s">
        <v>629</v>
      </c>
      <c r="O105" s="6">
        <v>96</v>
      </c>
      <c r="P105" s="6">
        <v>50</v>
      </c>
      <c r="Q105" s="6">
        <f t="shared" si="9"/>
        <v>46</v>
      </c>
      <c r="R105" s="6">
        <v>1</v>
      </c>
      <c r="S105" s="6">
        <v>380</v>
      </c>
      <c r="T105" s="6">
        <v>980</v>
      </c>
      <c r="U105" s="6">
        <v>0</v>
      </c>
      <c r="V105" s="6">
        <v>0</v>
      </c>
      <c r="W105" s="6">
        <v>0</v>
      </c>
      <c r="X105" s="6" t="s">
        <v>627</v>
      </c>
      <c r="Y105" s="6" t="s">
        <v>313</v>
      </c>
      <c r="Z105" s="6" t="s">
        <v>628</v>
      </c>
      <c r="AA105" s="6"/>
    </row>
    <row r="106" s="1" customFormat="1" ht="76" customHeight="1" spans="1:27">
      <c r="A106" s="6">
        <v>101</v>
      </c>
      <c r="B106" s="6" t="s">
        <v>102</v>
      </c>
      <c r="C106" s="6" t="s">
        <v>152</v>
      </c>
      <c r="D106" s="6" t="s">
        <v>153</v>
      </c>
      <c r="E106" s="6" t="s">
        <v>425</v>
      </c>
      <c r="F106" s="6" t="s">
        <v>630</v>
      </c>
      <c r="G106" s="6" t="s">
        <v>631</v>
      </c>
      <c r="H106" s="6" t="s">
        <v>39</v>
      </c>
      <c r="I106" s="6" t="str">
        <f t="shared" si="8"/>
        <v>土沃乡西文兴村</v>
      </c>
      <c r="J106" s="6" t="s">
        <v>40</v>
      </c>
      <c r="K106" s="12" t="s">
        <v>41</v>
      </c>
      <c r="L106" s="12" t="s">
        <v>58</v>
      </c>
      <c r="M106" s="6" t="s">
        <v>632</v>
      </c>
      <c r="N106" s="6" t="s">
        <v>633</v>
      </c>
      <c r="O106" s="6">
        <v>45.65</v>
      </c>
      <c r="P106" s="6">
        <v>23</v>
      </c>
      <c r="Q106" s="6">
        <f t="shared" si="9"/>
        <v>22.65</v>
      </c>
      <c r="R106" s="6">
        <v>1</v>
      </c>
      <c r="S106" s="6">
        <v>8</v>
      </c>
      <c r="T106" s="6">
        <v>8</v>
      </c>
      <c r="U106" s="6">
        <v>1</v>
      </c>
      <c r="V106" s="6">
        <v>2</v>
      </c>
      <c r="W106" s="6">
        <v>2</v>
      </c>
      <c r="X106" s="6" t="s">
        <v>634</v>
      </c>
      <c r="Y106" s="6" t="s">
        <v>634</v>
      </c>
      <c r="Z106" s="6" t="s">
        <v>635</v>
      </c>
      <c r="AA106" s="6"/>
    </row>
    <row r="107" s="1" customFormat="1" ht="76" customHeight="1" spans="1:27">
      <c r="A107" s="6">
        <v>102</v>
      </c>
      <c r="B107" s="6" t="s">
        <v>33</v>
      </c>
      <c r="C107" s="6" t="s">
        <v>34</v>
      </c>
      <c r="D107" s="6" t="s">
        <v>35</v>
      </c>
      <c r="E107" s="6" t="s">
        <v>425</v>
      </c>
      <c r="F107" s="6" t="s">
        <v>589</v>
      </c>
      <c r="G107" s="6" t="s">
        <v>636</v>
      </c>
      <c r="H107" s="6" t="s">
        <v>128</v>
      </c>
      <c r="I107" s="6" t="str">
        <f t="shared" si="8"/>
        <v>土沃乡土沃村</v>
      </c>
      <c r="J107" s="6" t="s">
        <v>83</v>
      </c>
      <c r="K107" s="12" t="s">
        <v>58</v>
      </c>
      <c r="L107" s="12" t="s">
        <v>51</v>
      </c>
      <c r="M107" s="6" t="s">
        <v>590</v>
      </c>
      <c r="N107" s="6" t="s">
        <v>637</v>
      </c>
      <c r="O107" s="6">
        <v>75</v>
      </c>
      <c r="P107" s="6">
        <v>72.75</v>
      </c>
      <c r="Q107" s="6">
        <f t="shared" si="9"/>
        <v>2.25</v>
      </c>
      <c r="R107" s="6">
        <v>1</v>
      </c>
      <c r="S107" s="6">
        <v>252</v>
      </c>
      <c r="T107" s="6">
        <v>665</v>
      </c>
      <c r="U107" s="6">
        <v>0</v>
      </c>
      <c r="V107" s="6">
        <v>151</v>
      </c>
      <c r="W107" s="6">
        <v>344</v>
      </c>
      <c r="X107" s="6" t="s">
        <v>638</v>
      </c>
      <c r="Y107" s="6" t="s">
        <v>593</v>
      </c>
      <c r="Z107" s="6" t="s">
        <v>594</v>
      </c>
      <c r="AA107" s="6"/>
    </row>
    <row r="108" s="1" customFormat="1" ht="76" customHeight="1" spans="1:27">
      <c r="A108" s="6">
        <v>103</v>
      </c>
      <c r="B108" s="6" t="s">
        <v>33</v>
      </c>
      <c r="C108" s="6" t="s">
        <v>34</v>
      </c>
      <c r="D108" s="6" t="s">
        <v>73</v>
      </c>
      <c r="E108" s="6" t="s">
        <v>425</v>
      </c>
      <c r="F108" s="6" t="s">
        <v>630</v>
      </c>
      <c r="G108" s="6" t="s">
        <v>639</v>
      </c>
      <c r="H108" s="6" t="s">
        <v>128</v>
      </c>
      <c r="I108" s="6" t="str">
        <f t="shared" si="8"/>
        <v>土沃乡西文兴村</v>
      </c>
      <c r="J108" s="6" t="s">
        <v>40</v>
      </c>
      <c r="K108" s="12" t="s">
        <v>41</v>
      </c>
      <c r="L108" s="12" t="s">
        <v>51</v>
      </c>
      <c r="M108" s="6" t="s">
        <v>640</v>
      </c>
      <c r="N108" s="6" t="s">
        <v>641</v>
      </c>
      <c r="O108" s="6">
        <v>24.5675</v>
      </c>
      <c r="P108" s="6">
        <v>23</v>
      </c>
      <c r="Q108" s="6">
        <f t="shared" si="9"/>
        <v>1.5675</v>
      </c>
      <c r="R108" s="6">
        <v>1</v>
      </c>
      <c r="S108" s="6">
        <v>12</v>
      </c>
      <c r="T108" s="6">
        <v>31</v>
      </c>
      <c r="U108" s="6">
        <v>1</v>
      </c>
      <c r="V108" s="6">
        <v>2</v>
      </c>
      <c r="W108" s="6">
        <v>7</v>
      </c>
      <c r="X108" s="6" t="s">
        <v>642</v>
      </c>
      <c r="Y108" s="6" t="s">
        <v>643</v>
      </c>
      <c r="Z108" s="6" t="s">
        <v>635</v>
      </c>
      <c r="AA108" s="6"/>
    </row>
    <row r="109" s="1" customFormat="1" ht="76" customHeight="1" spans="1:27">
      <c r="A109" s="6">
        <v>104</v>
      </c>
      <c r="B109" s="6" t="s">
        <v>33</v>
      </c>
      <c r="C109" s="6" t="s">
        <v>34</v>
      </c>
      <c r="D109" s="6" t="s">
        <v>35</v>
      </c>
      <c r="E109" s="6" t="s">
        <v>425</v>
      </c>
      <c r="F109" s="6" t="s">
        <v>644</v>
      </c>
      <c r="G109" s="6" t="s">
        <v>38</v>
      </c>
      <c r="H109" s="6" t="s">
        <v>39</v>
      </c>
      <c r="I109" s="6" t="str">
        <f t="shared" si="8"/>
        <v>土沃乡后马元村</v>
      </c>
      <c r="J109" s="6" t="s">
        <v>40</v>
      </c>
      <c r="K109" s="12" t="s">
        <v>58</v>
      </c>
      <c r="L109" s="12" t="s">
        <v>219</v>
      </c>
      <c r="M109" s="6" t="s">
        <v>645</v>
      </c>
      <c r="N109" s="6" t="s">
        <v>646</v>
      </c>
      <c r="O109" s="6">
        <v>115</v>
      </c>
      <c r="P109" s="6">
        <v>112</v>
      </c>
      <c r="Q109" s="6">
        <f t="shared" si="9"/>
        <v>3</v>
      </c>
      <c r="R109" s="6">
        <v>1</v>
      </c>
      <c r="S109" s="6">
        <v>173</v>
      </c>
      <c r="T109" s="6">
        <v>440</v>
      </c>
      <c r="U109" s="6">
        <v>1</v>
      </c>
      <c r="V109" s="6">
        <v>86</v>
      </c>
      <c r="W109" s="6">
        <v>246</v>
      </c>
      <c r="X109" s="6" t="s">
        <v>647</v>
      </c>
      <c r="Y109" s="6" t="s">
        <v>648</v>
      </c>
      <c r="Z109" s="6" t="s">
        <v>649</v>
      </c>
      <c r="AA109" s="6"/>
    </row>
    <row r="110" s="1" customFormat="1" ht="76" customHeight="1" spans="1:27">
      <c r="A110" s="6">
        <v>105</v>
      </c>
      <c r="B110" s="6" t="s">
        <v>102</v>
      </c>
      <c r="C110" s="6" t="s">
        <v>152</v>
      </c>
      <c r="D110" s="6" t="s">
        <v>153</v>
      </c>
      <c r="E110" s="6" t="s">
        <v>609</v>
      </c>
      <c r="F110" s="6" t="s">
        <v>650</v>
      </c>
      <c r="G110" s="6" t="s">
        <v>651</v>
      </c>
      <c r="H110" s="6" t="s">
        <v>39</v>
      </c>
      <c r="I110" s="6" t="str">
        <f t="shared" si="8"/>
        <v>郑村镇肖庄村</v>
      </c>
      <c r="J110" s="6" t="s">
        <v>40</v>
      </c>
      <c r="K110" s="12" t="s">
        <v>66</v>
      </c>
      <c r="L110" s="12" t="s">
        <v>51</v>
      </c>
      <c r="M110" s="6" t="s">
        <v>652</v>
      </c>
      <c r="N110" s="6" t="s">
        <v>653</v>
      </c>
      <c r="O110" s="6">
        <v>408.8</v>
      </c>
      <c r="P110" s="6">
        <v>200</v>
      </c>
      <c r="Q110" s="6">
        <f t="shared" si="9"/>
        <v>208.8</v>
      </c>
      <c r="R110" s="6">
        <v>1</v>
      </c>
      <c r="S110" s="6">
        <v>10</v>
      </c>
      <c r="T110" s="6">
        <v>10</v>
      </c>
      <c r="U110" s="6">
        <v>0</v>
      </c>
      <c r="V110" s="6">
        <v>0</v>
      </c>
      <c r="W110" s="6">
        <v>0</v>
      </c>
      <c r="X110" s="6" t="s">
        <v>654</v>
      </c>
      <c r="Y110" s="6" t="s">
        <v>655</v>
      </c>
      <c r="Z110" s="6" t="s">
        <v>656</v>
      </c>
      <c r="AA110" s="6"/>
    </row>
    <row r="111" s="1" customFormat="1" ht="76" customHeight="1" spans="1:27">
      <c r="A111" s="6">
        <v>106</v>
      </c>
      <c r="B111" s="6" t="s">
        <v>33</v>
      </c>
      <c r="C111" s="6" t="s">
        <v>34</v>
      </c>
      <c r="D111" s="6" t="s">
        <v>73</v>
      </c>
      <c r="E111" s="6" t="s">
        <v>609</v>
      </c>
      <c r="F111" s="6" t="s">
        <v>657</v>
      </c>
      <c r="G111" s="6" t="s">
        <v>658</v>
      </c>
      <c r="H111" s="6" t="s">
        <v>39</v>
      </c>
      <c r="I111" s="6" t="str">
        <f t="shared" si="8"/>
        <v>郑村镇后河村</v>
      </c>
      <c r="J111" s="6" t="s">
        <v>40</v>
      </c>
      <c r="K111" s="12" t="s">
        <v>58</v>
      </c>
      <c r="L111" s="12" t="s">
        <v>94</v>
      </c>
      <c r="M111" s="6" t="s">
        <v>659</v>
      </c>
      <c r="N111" s="6" t="s">
        <v>660</v>
      </c>
      <c r="O111" s="6">
        <v>130</v>
      </c>
      <c r="P111" s="6">
        <v>100</v>
      </c>
      <c r="Q111" s="6">
        <f t="shared" si="9"/>
        <v>30</v>
      </c>
      <c r="R111" s="6">
        <v>1</v>
      </c>
      <c r="S111" s="6">
        <v>493</v>
      </c>
      <c r="T111" s="6">
        <v>1226</v>
      </c>
      <c r="U111" s="6">
        <v>0</v>
      </c>
      <c r="V111" s="6">
        <v>5</v>
      </c>
      <c r="W111" s="6">
        <v>13</v>
      </c>
      <c r="X111" s="6" t="s">
        <v>661</v>
      </c>
      <c r="Y111" s="6" t="s">
        <v>662</v>
      </c>
      <c r="Z111" s="6" t="s">
        <v>663</v>
      </c>
      <c r="AA111" s="6"/>
    </row>
    <row r="112" s="1" customFormat="1" ht="76" customHeight="1" spans="1:27">
      <c r="A112" s="6">
        <v>107</v>
      </c>
      <c r="B112" s="6" t="s">
        <v>102</v>
      </c>
      <c r="C112" s="6" t="s">
        <v>152</v>
      </c>
      <c r="D112" s="6" t="s">
        <v>664</v>
      </c>
      <c r="E112" s="6" t="s">
        <v>48</v>
      </c>
      <c r="F112" s="6" t="s">
        <v>665</v>
      </c>
      <c r="G112" s="6" t="s">
        <v>666</v>
      </c>
      <c r="H112" s="6" t="s">
        <v>39</v>
      </c>
      <c r="I112" s="6" t="str">
        <f t="shared" si="8"/>
        <v>郑庄镇孔必村</v>
      </c>
      <c r="J112" s="6" t="s">
        <v>40</v>
      </c>
      <c r="K112" s="12" t="s">
        <v>41</v>
      </c>
      <c r="L112" s="12" t="s">
        <v>219</v>
      </c>
      <c r="M112" s="6" t="s">
        <v>667</v>
      </c>
      <c r="N112" s="6" t="s">
        <v>668</v>
      </c>
      <c r="O112" s="6">
        <v>180</v>
      </c>
      <c r="P112" s="6">
        <v>90</v>
      </c>
      <c r="Q112" s="6">
        <f t="shared" si="9"/>
        <v>90</v>
      </c>
      <c r="R112" s="6">
        <v>1</v>
      </c>
      <c r="S112" s="6">
        <v>2</v>
      </c>
      <c r="T112" s="6">
        <v>2</v>
      </c>
      <c r="U112" s="6">
        <v>0</v>
      </c>
      <c r="V112" s="6">
        <v>2</v>
      </c>
      <c r="W112" s="6">
        <v>2</v>
      </c>
      <c r="X112" s="6" t="s">
        <v>669</v>
      </c>
      <c r="Y112" s="6" t="s">
        <v>670</v>
      </c>
      <c r="Z112" s="6" t="s">
        <v>671</v>
      </c>
      <c r="AA112" s="6"/>
    </row>
    <row r="113" s="1" customFormat="1" ht="76" customHeight="1" spans="1:27">
      <c r="A113" s="6">
        <v>108</v>
      </c>
      <c r="B113" s="6" t="s">
        <v>33</v>
      </c>
      <c r="C113" s="6" t="s">
        <v>34</v>
      </c>
      <c r="D113" s="6" t="s">
        <v>73</v>
      </c>
      <c r="E113" s="6" t="s">
        <v>425</v>
      </c>
      <c r="F113" s="6" t="s">
        <v>672</v>
      </c>
      <c r="G113" s="6" t="s">
        <v>673</v>
      </c>
      <c r="H113" s="6" t="s">
        <v>39</v>
      </c>
      <c r="I113" s="6" t="str">
        <f t="shared" si="8"/>
        <v>土沃乡上沃泉村</v>
      </c>
      <c r="J113" s="6" t="s">
        <v>40</v>
      </c>
      <c r="K113" s="12" t="s">
        <v>156</v>
      </c>
      <c r="L113" s="12" t="s">
        <v>67</v>
      </c>
      <c r="M113" s="6" t="s">
        <v>674</v>
      </c>
      <c r="N113" s="6" t="s">
        <v>675</v>
      </c>
      <c r="O113" s="6">
        <v>85</v>
      </c>
      <c r="P113" s="6">
        <v>80</v>
      </c>
      <c r="Q113" s="6">
        <f t="shared" si="9"/>
        <v>5</v>
      </c>
      <c r="R113" s="6">
        <v>1</v>
      </c>
      <c r="S113" s="6">
        <v>170</v>
      </c>
      <c r="T113" s="6">
        <v>426</v>
      </c>
      <c r="U113" s="6">
        <v>1</v>
      </c>
      <c r="V113" s="6">
        <v>24</v>
      </c>
      <c r="W113" s="6">
        <v>49</v>
      </c>
      <c r="X113" s="6" t="s">
        <v>676</v>
      </c>
      <c r="Y113" s="6" t="s">
        <v>677</v>
      </c>
      <c r="Z113" s="6" t="s">
        <v>678</v>
      </c>
      <c r="AA113" s="6"/>
    </row>
    <row r="114" s="1" customFormat="1" ht="76" customHeight="1" spans="1:27">
      <c r="A114" s="6">
        <v>109</v>
      </c>
      <c r="B114" s="6" t="s">
        <v>102</v>
      </c>
      <c r="C114" s="6" t="s">
        <v>103</v>
      </c>
      <c r="D114" s="6" t="s">
        <v>679</v>
      </c>
      <c r="E114" s="6" t="s">
        <v>90</v>
      </c>
      <c r="F114" s="6" t="s">
        <v>337</v>
      </c>
      <c r="G114" s="6" t="s">
        <v>680</v>
      </c>
      <c r="H114" s="6" t="s">
        <v>39</v>
      </c>
      <c r="I114" s="6" t="str">
        <f t="shared" si="8"/>
        <v>张村乡冯村村</v>
      </c>
      <c r="J114" s="6" t="s">
        <v>40</v>
      </c>
      <c r="K114" s="12" t="s">
        <v>66</v>
      </c>
      <c r="L114" s="12" t="s">
        <v>67</v>
      </c>
      <c r="M114" s="6" t="s">
        <v>681</v>
      </c>
      <c r="N114" s="6" t="s">
        <v>682</v>
      </c>
      <c r="O114" s="6">
        <v>360</v>
      </c>
      <c r="P114" s="6">
        <v>180</v>
      </c>
      <c r="Q114" s="6">
        <f t="shared" si="9"/>
        <v>180</v>
      </c>
      <c r="R114" s="6">
        <v>1</v>
      </c>
      <c r="S114" s="6">
        <v>6</v>
      </c>
      <c r="T114" s="6">
        <v>6</v>
      </c>
      <c r="U114" s="6">
        <v>0</v>
      </c>
      <c r="V114" s="6">
        <v>6</v>
      </c>
      <c r="W114" s="6">
        <v>6</v>
      </c>
      <c r="X114" s="6" t="s">
        <v>683</v>
      </c>
      <c r="Y114" s="6" t="s">
        <v>684</v>
      </c>
      <c r="Z114" s="6" t="s">
        <v>342</v>
      </c>
      <c r="AA114" s="6"/>
    </row>
    <row r="115" s="1" customFormat="1" ht="76" customHeight="1" spans="1:27">
      <c r="A115" s="6">
        <v>110</v>
      </c>
      <c r="B115" s="6" t="s">
        <v>102</v>
      </c>
      <c r="C115" s="6" t="s">
        <v>103</v>
      </c>
      <c r="D115" s="6" t="s">
        <v>343</v>
      </c>
      <c r="E115" s="6" t="s">
        <v>425</v>
      </c>
      <c r="F115" s="6" t="s">
        <v>473</v>
      </c>
      <c r="G115" s="6" t="s">
        <v>685</v>
      </c>
      <c r="H115" s="6" t="s">
        <v>39</v>
      </c>
      <c r="I115" s="6" t="str">
        <f t="shared" si="8"/>
        <v>土沃乡塘坪村</v>
      </c>
      <c r="J115" s="6" t="s">
        <v>346</v>
      </c>
      <c r="K115" s="12" t="s">
        <v>41</v>
      </c>
      <c r="L115" s="12" t="s">
        <v>67</v>
      </c>
      <c r="M115" s="6" t="s">
        <v>686</v>
      </c>
      <c r="N115" s="6" t="s">
        <v>687</v>
      </c>
      <c r="O115" s="6">
        <v>1000</v>
      </c>
      <c r="P115" s="6">
        <v>200</v>
      </c>
      <c r="Q115" s="6">
        <f t="shared" si="9"/>
        <v>800</v>
      </c>
      <c r="R115" s="6">
        <v>1</v>
      </c>
      <c r="S115" s="6">
        <v>8</v>
      </c>
      <c r="T115" s="6">
        <v>8</v>
      </c>
      <c r="U115" s="6">
        <v>1</v>
      </c>
      <c r="V115" s="6">
        <v>8</v>
      </c>
      <c r="W115" s="6">
        <v>8</v>
      </c>
      <c r="X115" s="6" t="s">
        <v>688</v>
      </c>
      <c r="Y115" s="6" t="s">
        <v>689</v>
      </c>
      <c r="Z115" s="6" t="s">
        <v>690</v>
      </c>
      <c r="AA115" s="6"/>
    </row>
    <row r="116" s="1" customFormat="1" ht="76" customHeight="1" spans="1:27">
      <c r="A116" s="6">
        <v>111</v>
      </c>
      <c r="B116" s="6" t="s">
        <v>102</v>
      </c>
      <c r="C116" s="6" t="s">
        <v>103</v>
      </c>
      <c r="D116" s="6" t="s">
        <v>343</v>
      </c>
      <c r="E116" s="6" t="s">
        <v>425</v>
      </c>
      <c r="F116" s="6" t="s">
        <v>473</v>
      </c>
      <c r="G116" s="6" t="s">
        <v>691</v>
      </c>
      <c r="H116" s="6" t="s">
        <v>612</v>
      </c>
      <c r="I116" s="6" t="str">
        <f t="shared" si="8"/>
        <v>土沃乡塘坪村</v>
      </c>
      <c r="J116" s="6" t="s">
        <v>346</v>
      </c>
      <c r="K116" s="12" t="s">
        <v>254</v>
      </c>
      <c r="L116" s="12" t="s">
        <v>67</v>
      </c>
      <c r="M116" s="6" t="s">
        <v>692</v>
      </c>
      <c r="N116" s="6" t="s">
        <v>693</v>
      </c>
      <c r="O116" s="6">
        <v>1000</v>
      </c>
      <c r="P116" s="6">
        <v>200</v>
      </c>
      <c r="Q116" s="6">
        <f t="shared" si="9"/>
        <v>800</v>
      </c>
      <c r="R116" s="6">
        <v>1</v>
      </c>
      <c r="S116" s="6">
        <v>8</v>
      </c>
      <c r="T116" s="6">
        <v>8</v>
      </c>
      <c r="U116" s="6">
        <v>1</v>
      </c>
      <c r="V116" s="6">
        <v>8</v>
      </c>
      <c r="W116" s="6">
        <v>8</v>
      </c>
      <c r="X116" s="6" t="s">
        <v>688</v>
      </c>
      <c r="Y116" s="6" t="s">
        <v>689</v>
      </c>
      <c r="Z116" s="6" t="s">
        <v>694</v>
      </c>
      <c r="AA116" s="6"/>
    </row>
    <row r="117" s="1" customFormat="1" ht="76" customHeight="1" spans="1:27">
      <c r="A117" s="6">
        <v>112</v>
      </c>
      <c r="B117" s="6" t="s">
        <v>102</v>
      </c>
      <c r="C117" s="6" t="s">
        <v>103</v>
      </c>
      <c r="D117" s="6" t="s">
        <v>343</v>
      </c>
      <c r="E117" s="6" t="s">
        <v>425</v>
      </c>
      <c r="F117" s="6" t="s">
        <v>695</v>
      </c>
      <c r="G117" s="6" t="s">
        <v>696</v>
      </c>
      <c r="H117" s="6" t="s">
        <v>612</v>
      </c>
      <c r="I117" s="6" t="str">
        <f t="shared" si="8"/>
        <v>土沃乡南阳村</v>
      </c>
      <c r="J117" s="6" t="s">
        <v>346</v>
      </c>
      <c r="K117" s="12" t="s">
        <v>41</v>
      </c>
      <c r="L117" s="12" t="s">
        <v>67</v>
      </c>
      <c r="M117" s="6" t="s">
        <v>697</v>
      </c>
      <c r="N117" s="6" t="s">
        <v>698</v>
      </c>
      <c r="O117" s="6">
        <v>1000</v>
      </c>
      <c r="P117" s="6">
        <v>200</v>
      </c>
      <c r="Q117" s="6">
        <f t="shared" si="9"/>
        <v>800</v>
      </c>
      <c r="R117" s="6">
        <v>1</v>
      </c>
      <c r="S117" s="6">
        <v>5</v>
      </c>
      <c r="T117" s="6">
        <v>5</v>
      </c>
      <c r="U117" s="6">
        <v>1</v>
      </c>
      <c r="V117" s="6">
        <v>5</v>
      </c>
      <c r="W117" s="6">
        <v>5</v>
      </c>
      <c r="X117" s="6" t="s">
        <v>699</v>
      </c>
      <c r="Y117" s="6" t="s">
        <v>699</v>
      </c>
      <c r="Z117" s="6" t="s">
        <v>700</v>
      </c>
      <c r="AA117" s="6"/>
    </row>
    <row r="118" s="1" customFormat="1" ht="76" customHeight="1" spans="1:27">
      <c r="A118" s="6">
        <v>113</v>
      </c>
      <c r="B118" s="6" t="s">
        <v>33</v>
      </c>
      <c r="C118" s="6" t="s">
        <v>34</v>
      </c>
      <c r="D118" s="6" t="s">
        <v>35</v>
      </c>
      <c r="E118" s="6" t="s">
        <v>489</v>
      </c>
      <c r="F118" s="6" t="s">
        <v>701</v>
      </c>
      <c r="G118" s="6" t="s">
        <v>702</v>
      </c>
      <c r="H118" s="6" t="s">
        <v>128</v>
      </c>
      <c r="I118" s="6" t="str">
        <f t="shared" ref="I118:I133" si="10">E118&amp;F118</f>
        <v>十里乡孝良村</v>
      </c>
      <c r="J118" s="6" t="s">
        <v>83</v>
      </c>
      <c r="K118" s="12" t="s">
        <v>419</v>
      </c>
      <c r="L118" s="12" t="s">
        <v>51</v>
      </c>
      <c r="M118" s="6" t="s">
        <v>703</v>
      </c>
      <c r="N118" s="6" t="s">
        <v>704</v>
      </c>
      <c r="O118" s="6">
        <v>38</v>
      </c>
      <c r="P118" s="6">
        <v>30</v>
      </c>
      <c r="Q118" s="6">
        <f t="shared" ref="Q118:Q133" si="11">O118-P118</f>
        <v>8</v>
      </c>
      <c r="R118" s="6">
        <v>1</v>
      </c>
      <c r="S118" s="6">
        <v>92</v>
      </c>
      <c r="T118" s="6">
        <v>256</v>
      </c>
      <c r="U118" s="6">
        <v>0</v>
      </c>
      <c r="V118" s="6">
        <v>7</v>
      </c>
      <c r="W118" s="6">
        <v>7</v>
      </c>
      <c r="X118" s="6" t="s">
        <v>705</v>
      </c>
      <c r="Y118" s="6" t="s">
        <v>706</v>
      </c>
      <c r="Z118" s="6" t="s">
        <v>707</v>
      </c>
      <c r="AA118" s="6"/>
    </row>
    <row r="119" s="1" customFormat="1" ht="76" customHeight="1" spans="1:27">
      <c r="A119" s="6">
        <v>114</v>
      </c>
      <c r="B119" s="6" t="s">
        <v>33</v>
      </c>
      <c r="C119" s="6" t="s">
        <v>34</v>
      </c>
      <c r="D119" s="6" t="s">
        <v>35</v>
      </c>
      <c r="E119" s="6" t="s">
        <v>609</v>
      </c>
      <c r="F119" s="6" t="s">
        <v>708</v>
      </c>
      <c r="G119" s="6" t="s">
        <v>239</v>
      </c>
      <c r="H119" s="6" t="s">
        <v>39</v>
      </c>
      <c r="I119" s="6" t="str">
        <f t="shared" si="10"/>
        <v>郑村镇侯村村</v>
      </c>
      <c r="J119" s="6" t="s">
        <v>40</v>
      </c>
      <c r="K119" s="12" t="s">
        <v>41</v>
      </c>
      <c r="L119" s="12" t="s">
        <v>42</v>
      </c>
      <c r="M119" s="6" t="s">
        <v>709</v>
      </c>
      <c r="N119" s="6" t="s">
        <v>710</v>
      </c>
      <c r="O119" s="6">
        <v>26.8</v>
      </c>
      <c r="P119" s="6">
        <v>20</v>
      </c>
      <c r="Q119" s="6">
        <f t="shared" si="11"/>
        <v>6.8</v>
      </c>
      <c r="R119" s="6">
        <v>1</v>
      </c>
      <c r="S119" s="6">
        <v>130</v>
      </c>
      <c r="T119" s="6">
        <v>380</v>
      </c>
      <c r="U119" s="6">
        <v>0</v>
      </c>
      <c r="V119" s="6">
        <v>0</v>
      </c>
      <c r="W119" s="6">
        <v>0</v>
      </c>
      <c r="X119" s="6" t="s">
        <v>711</v>
      </c>
      <c r="Y119" s="6" t="s">
        <v>712</v>
      </c>
      <c r="Z119" s="6" t="s">
        <v>713</v>
      </c>
      <c r="AA119" s="6"/>
    </row>
    <row r="120" s="1" customFormat="1" ht="76" customHeight="1" spans="1:27">
      <c r="A120" s="6">
        <v>115</v>
      </c>
      <c r="B120" s="6" t="s">
        <v>33</v>
      </c>
      <c r="C120" s="6" t="s">
        <v>34</v>
      </c>
      <c r="D120" s="6" t="s">
        <v>89</v>
      </c>
      <c r="E120" s="6" t="s">
        <v>609</v>
      </c>
      <c r="F120" s="6" t="s">
        <v>714</v>
      </c>
      <c r="G120" s="6" t="s">
        <v>92</v>
      </c>
      <c r="H120" s="6" t="s">
        <v>128</v>
      </c>
      <c r="I120" s="6" t="str">
        <f t="shared" si="10"/>
        <v>郑村镇马头山村</v>
      </c>
      <c r="J120" s="6" t="s">
        <v>93</v>
      </c>
      <c r="K120" s="12" t="s">
        <v>254</v>
      </c>
      <c r="L120" s="12" t="s">
        <v>42</v>
      </c>
      <c r="M120" s="6" t="s">
        <v>715</v>
      </c>
      <c r="N120" s="6" t="s">
        <v>716</v>
      </c>
      <c r="O120" s="6">
        <v>171</v>
      </c>
      <c r="P120" s="6">
        <v>162</v>
      </c>
      <c r="Q120" s="6">
        <f t="shared" si="11"/>
        <v>9</v>
      </c>
      <c r="R120" s="6">
        <v>1</v>
      </c>
      <c r="S120" s="6">
        <v>216</v>
      </c>
      <c r="T120" s="6">
        <v>554</v>
      </c>
      <c r="U120" s="6">
        <v>0</v>
      </c>
      <c r="V120" s="6">
        <v>0</v>
      </c>
      <c r="W120" s="6">
        <v>0</v>
      </c>
      <c r="X120" s="6" t="s">
        <v>717</v>
      </c>
      <c r="Y120" s="6" t="s">
        <v>718</v>
      </c>
      <c r="Z120" s="6" t="s">
        <v>719</v>
      </c>
      <c r="AA120" s="6"/>
    </row>
    <row r="121" s="1" customFormat="1" ht="76" customHeight="1" spans="1:27">
      <c r="A121" s="6">
        <v>116</v>
      </c>
      <c r="B121" s="6" t="s">
        <v>33</v>
      </c>
      <c r="C121" s="6" t="s">
        <v>34</v>
      </c>
      <c r="D121" s="6" t="s">
        <v>35</v>
      </c>
      <c r="E121" s="6" t="s">
        <v>609</v>
      </c>
      <c r="F121" s="6" t="s">
        <v>714</v>
      </c>
      <c r="G121" s="6" t="s">
        <v>720</v>
      </c>
      <c r="H121" s="6" t="s">
        <v>128</v>
      </c>
      <c r="I121" s="6" t="str">
        <f t="shared" si="10"/>
        <v>郑村镇马头山村</v>
      </c>
      <c r="J121" s="6" t="s">
        <v>40</v>
      </c>
      <c r="K121" s="12" t="s">
        <v>254</v>
      </c>
      <c r="L121" s="12" t="s">
        <v>42</v>
      </c>
      <c r="M121" s="6" t="s">
        <v>715</v>
      </c>
      <c r="N121" s="6" t="s">
        <v>721</v>
      </c>
      <c r="O121" s="6">
        <v>39</v>
      </c>
      <c r="P121" s="6">
        <v>37</v>
      </c>
      <c r="Q121" s="6">
        <f t="shared" si="11"/>
        <v>2</v>
      </c>
      <c r="R121" s="6">
        <v>1</v>
      </c>
      <c r="S121" s="6">
        <v>274</v>
      </c>
      <c r="T121" s="6">
        <v>687</v>
      </c>
      <c r="U121" s="6">
        <v>0</v>
      </c>
      <c r="V121" s="6">
        <v>0</v>
      </c>
      <c r="W121" s="6">
        <v>0</v>
      </c>
      <c r="X121" s="6" t="s">
        <v>722</v>
      </c>
      <c r="Y121" s="6" t="s">
        <v>718</v>
      </c>
      <c r="Z121" s="6" t="s">
        <v>719</v>
      </c>
      <c r="AA121" s="6"/>
    </row>
    <row r="122" s="1" customFormat="1" ht="76" customHeight="1" spans="1:27">
      <c r="A122" s="6">
        <v>117</v>
      </c>
      <c r="B122" s="6" t="s">
        <v>33</v>
      </c>
      <c r="C122" s="6" t="s">
        <v>34</v>
      </c>
      <c r="D122" s="6" t="s">
        <v>35</v>
      </c>
      <c r="E122" s="6" t="s">
        <v>609</v>
      </c>
      <c r="F122" s="6" t="s">
        <v>714</v>
      </c>
      <c r="G122" s="6" t="s">
        <v>206</v>
      </c>
      <c r="H122" s="6" t="s">
        <v>128</v>
      </c>
      <c r="I122" s="6" t="str">
        <f t="shared" si="10"/>
        <v>郑村镇马头山村</v>
      </c>
      <c r="J122" s="6" t="s">
        <v>40</v>
      </c>
      <c r="K122" s="12" t="s">
        <v>254</v>
      </c>
      <c r="L122" s="12" t="s">
        <v>51</v>
      </c>
      <c r="M122" s="6" t="s">
        <v>715</v>
      </c>
      <c r="N122" s="6" t="s">
        <v>723</v>
      </c>
      <c r="O122" s="6">
        <v>149.0368</v>
      </c>
      <c r="P122" s="6">
        <v>141.58496</v>
      </c>
      <c r="Q122" s="6">
        <f t="shared" si="11"/>
        <v>7.45184</v>
      </c>
      <c r="R122" s="6">
        <v>1</v>
      </c>
      <c r="S122" s="6">
        <v>274</v>
      </c>
      <c r="T122" s="6">
        <v>687</v>
      </c>
      <c r="U122" s="6">
        <v>0</v>
      </c>
      <c r="V122" s="6">
        <v>0</v>
      </c>
      <c r="W122" s="6">
        <v>0</v>
      </c>
      <c r="X122" s="6" t="s">
        <v>722</v>
      </c>
      <c r="Y122" s="6" t="s">
        <v>718</v>
      </c>
      <c r="Z122" s="6" t="s">
        <v>719</v>
      </c>
      <c r="AA122" s="6"/>
    </row>
    <row r="123" s="1" customFormat="1" ht="76" customHeight="1" spans="1:27">
      <c r="A123" s="6">
        <v>118</v>
      </c>
      <c r="B123" s="6" t="s">
        <v>33</v>
      </c>
      <c r="C123" s="6" t="s">
        <v>34</v>
      </c>
      <c r="D123" s="6" t="s">
        <v>89</v>
      </c>
      <c r="E123" s="6" t="s">
        <v>724</v>
      </c>
      <c r="F123" s="6" t="s">
        <v>725</v>
      </c>
      <c r="G123" s="6" t="s">
        <v>92</v>
      </c>
      <c r="H123" s="6" t="s">
        <v>39</v>
      </c>
      <c r="I123" s="6" t="str">
        <f t="shared" si="10"/>
        <v>端氏镇必底村</v>
      </c>
      <c r="J123" s="6" t="s">
        <v>93</v>
      </c>
      <c r="K123" s="12" t="s">
        <v>58</v>
      </c>
      <c r="L123" s="12" t="s">
        <v>219</v>
      </c>
      <c r="M123" s="6" t="s">
        <v>726</v>
      </c>
      <c r="N123" s="6" t="s">
        <v>727</v>
      </c>
      <c r="O123" s="6">
        <v>100</v>
      </c>
      <c r="P123" s="6">
        <v>80</v>
      </c>
      <c r="Q123" s="6">
        <f t="shared" si="11"/>
        <v>20</v>
      </c>
      <c r="R123" s="6">
        <v>1</v>
      </c>
      <c r="S123" s="6">
        <v>180</v>
      </c>
      <c r="T123" s="6">
        <v>480</v>
      </c>
      <c r="U123" s="6">
        <v>1</v>
      </c>
      <c r="V123" s="6">
        <v>79</v>
      </c>
      <c r="W123" s="6">
        <v>171</v>
      </c>
      <c r="X123" s="6" t="s">
        <v>728</v>
      </c>
      <c r="Y123" s="6" t="s">
        <v>729</v>
      </c>
      <c r="Z123" s="6" t="s">
        <v>730</v>
      </c>
      <c r="AA123" s="6"/>
    </row>
    <row r="124" s="1" customFormat="1" ht="141" customHeight="1" spans="1:27">
      <c r="A124" s="6">
        <v>119</v>
      </c>
      <c r="B124" s="6" t="s">
        <v>33</v>
      </c>
      <c r="C124" s="6" t="s">
        <v>34</v>
      </c>
      <c r="D124" s="6" t="s">
        <v>89</v>
      </c>
      <c r="E124" s="6" t="s">
        <v>295</v>
      </c>
      <c r="F124" s="6" t="s">
        <v>731</v>
      </c>
      <c r="G124" s="6" t="s">
        <v>92</v>
      </c>
      <c r="H124" s="6" t="s">
        <v>128</v>
      </c>
      <c r="I124" s="6" t="str">
        <f t="shared" si="10"/>
        <v>龙港镇赵寨村</v>
      </c>
      <c r="J124" s="6" t="s">
        <v>93</v>
      </c>
      <c r="K124" s="12" t="s">
        <v>41</v>
      </c>
      <c r="L124" s="12" t="s">
        <v>67</v>
      </c>
      <c r="M124" s="6" t="s">
        <v>732</v>
      </c>
      <c r="N124" s="6" t="s">
        <v>733</v>
      </c>
      <c r="O124" s="6">
        <v>60.233</v>
      </c>
      <c r="P124" s="6">
        <v>60.233</v>
      </c>
      <c r="Q124" s="6">
        <f t="shared" si="11"/>
        <v>0</v>
      </c>
      <c r="R124" s="6">
        <v>1</v>
      </c>
      <c r="S124" s="6">
        <v>117</v>
      </c>
      <c r="T124" s="6">
        <v>256</v>
      </c>
      <c r="U124" s="6">
        <v>1</v>
      </c>
      <c r="V124" s="6">
        <v>21</v>
      </c>
      <c r="W124" s="6">
        <v>34</v>
      </c>
      <c r="X124" s="6" t="s">
        <v>734</v>
      </c>
      <c r="Y124" s="6" t="s">
        <v>643</v>
      </c>
      <c r="Z124" s="6" t="s">
        <v>735</v>
      </c>
      <c r="AA124" s="6"/>
    </row>
    <row r="125" s="1" customFormat="1" ht="76" customHeight="1" spans="1:27">
      <c r="A125" s="6">
        <v>120</v>
      </c>
      <c r="B125" s="6" t="s">
        <v>102</v>
      </c>
      <c r="C125" s="6" t="s">
        <v>152</v>
      </c>
      <c r="D125" s="6" t="s">
        <v>153</v>
      </c>
      <c r="E125" s="6" t="s">
        <v>295</v>
      </c>
      <c r="F125" s="6" t="s">
        <v>736</v>
      </c>
      <c r="G125" s="6" t="s">
        <v>737</v>
      </c>
      <c r="H125" s="6" t="s">
        <v>39</v>
      </c>
      <c r="I125" s="6" t="str">
        <f t="shared" si="10"/>
        <v>龙港镇里必村</v>
      </c>
      <c r="J125" s="6" t="s">
        <v>40</v>
      </c>
      <c r="K125" s="12" t="s">
        <v>41</v>
      </c>
      <c r="L125" s="12" t="s">
        <v>67</v>
      </c>
      <c r="M125" s="6" t="s">
        <v>738</v>
      </c>
      <c r="N125" s="6" t="s">
        <v>739</v>
      </c>
      <c r="O125" s="6">
        <v>400</v>
      </c>
      <c r="P125" s="6">
        <v>200</v>
      </c>
      <c r="Q125" s="6">
        <f t="shared" si="11"/>
        <v>200</v>
      </c>
      <c r="R125" s="6">
        <v>1</v>
      </c>
      <c r="S125" s="6">
        <v>21</v>
      </c>
      <c r="T125" s="6">
        <v>21</v>
      </c>
      <c r="U125" s="6">
        <v>0</v>
      </c>
      <c r="V125" s="6">
        <v>0</v>
      </c>
      <c r="W125" s="6">
        <v>0</v>
      </c>
      <c r="X125" s="6" t="s">
        <v>740</v>
      </c>
      <c r="Y125" s="6" t="s">
        <v>741</v>
      </c>
      <c r="Z125" s="6" t="s">
        <v>742</v>
      </c>
      <c r="AA125" s="6"/>
    </row>
    <row r="126" s="1" customFormat="1" ht="76" customHeight="1" spans="1:27">
      <c r="A126" s="6">
        <v>121</v>
      </c>
      <c r="B126" s="6" t="s">
        <v>102</v>
      </c>
      <c r="C126" s="6" t="s">
        <v>103</v>
      </c>
      <c r="D126" s="6" t="s">
        <v>104</v>
      </c>
      <c r="E126" s="6" t="s">
        <v>231</v>
      </c>
      <c r="F126" s="6" t="s">
        <v>743</v>
      </c>
      <c r="G126" s="6" t="s">
        <v>105</v>
      </c>
      <c r="H126" s="6" t="s">
        <v>39</v>
      </c>
      <c r="I126" s="6" t="str">
        <f t="shared" si="10"/>
        <v>中村镇东沟村</v>
      </c>
      <c r="J126" s="6" t="s">
        <v>106</v>
      </c>
      <c r="K126" s="12" t="s">
        <v>58</v>
      </c>
      <c r="L126" s="12" t="s">
        <v>219</v>
      </c>
      <c r="M126" s="6" t="s">
        <v>744</v>
      </c>
      <c r="N126" s="6" t="s">
        <v>745</v>
      </c>
      <c r="O126" s="6">
        <v>170</v>
      </c>
      <c r="P126" s="6">
        <v>85</v>
      </c>
      <c r="Q126" s="6">
        <f t="shared" si="11"/>
        <v>85</v>
      </c>
      <c r="R126" s="6">
        <v>1</v>
      </c>
      <c r="S126" s="6">
        <v>3</v>
      </c>
      <c r="T126" s="6">
        <v>3</v>
      </c>
      <c r="U126" s="6">
        <v>0</v>
      </c>
      <c r="V126" s="6">
        <v>3</v>
      </c>
      <c r="W126" s="6">
        <v>3</v>
      </c>
      <c r="X126" s="6" t="s">
        <v>746</v>
      </c>
      <c r="Y126" s="6" t="s">
        <v>747</v>
      </c>
      <c r="Z126" s="6" t="s">
        <v>748</v>
      </c>
      <c r="AA126" s="6"/>
    </row>
    <row r="127" s="1" customFormat="1" ht="76" customHeight="1" spans="1:27">
      <c r="A127" s="6">
        <v>122</v>
      </c>
      <c r="B127" s="6" t="s">
        <v>102</v>
      </c>
      <c r="C127" s="6" t="s">
        <v>152</v>
      </c>
      <c r="D127" s="6" t="s">
        <v>153</v>
      </c>
      <c r="E127" s="6" t="s">
        <v>609</v>
      </c>
      <c r="F127" s="6" t="s">
        <v>749</v>
      </c>
      <c r="G127" s="6" t="s">
        <v>750</v>
      </c>
      <c r="H127" s="6" t="s">
        <v>39</v>
      </c>
      <c r="I127" s="6" t="str">
        <f t="shared" si="10"/>
        <v>郑村镇王街村</v>
      </c>
      <c r="J127" s="6" t="s">
        <v>40</v>
      </c>
      <c r="K127" s="12" t="s">
        <v>41</v>
      </c>
      <c r="L127" s="12" t="s">
        <v>67</v>
      </c>
      <c r="M127" s="6" t="s">
        <v>751</v>
      </c>
      <c r="N127" s="6" t="s">
        <v>752</v>
      </c>
      <c r="O127" s="6">
        <v>150</v>
      </c>
      <c r="P127" s="6">
        <v>75</v>
      </c>
      <c r="Q127" s="6">
        <f t="shared" si="11"/>
        <v>75</v>
      </c>
      <c r="R127" s="6">
        <v>1</v>
      </c>
      <c r="S127" s="6">
        <v>15</v>
      </c>
      <c r="T127" s="6"/>
      <c r="U127" s="6">
        <v>0</v>
      </c>
      <c r="V127" s="6"/>
      <c r="W127" s="6"/>
      <c r="X127" s="6" t="s">
        <v>753</v>
      </c>
      <c r="Y127" s="6" t="s">
        <v>754</v>
      </c>
      <c r="Z127" s="6" t="s">
        <v>755</v>
      </c>
      <c r="AA127" s="6"/>
    </row>
    <row r="128" s="1" customFormat="1" ht="76" customHeight="1" spans="1:27">
      <c r="A128" s="6">
        <v>123</v>
      </c>
      <c r="B128" s="6" t="s">
        <v>33</v>
      </c>
      <c r="C128" s="6" t="s">
        <v>34</v>
      </c>
      <c r="D128" s="6" t="s">
        <v>35</v>
      </c>
      <c r="E128" s="6" t="s">
        <v>497</v>
      </c>
      <c r="F128" s="6" t="s">
        <v>756</v>
      </c>
      <c r="G128" s="6" t="s">
        <v>239</v>
      </c>
      <c r="H128" s="6" t="s">
        <v>39</v>
      </c>
      <c r="I128" s="6" t="str">
        <f t="shared" si="10"/>
        <v>柿庄镇匣石湾村</v>
      </c>
      <c r="J128" s="6" t="s">
        <v>83</v>
      </c>
      <c r="K128" s="12" t="s">
        <v>41</v>
      </c>
      <c r="L128" s="12" t="s">
        <v>51</v>
      </c>
      <c r="M128" s="6" t="s">
        <v>757</v>
      </c>
      <c r="N128" s="6" t="s">
        <v>758</v>
      </c>
      <c r="O128" s="6">
        <v>144</v>
      </c>
      <c r="P128" s="6">
        <v>100</v>
      </c>
      <c r="Q128" s="6">
        <f t="shared" si="11"/>
        <v>44</v>
      </c>
      <c r="R128" s="6">
        <v>1</v>
      </c>
      <c r="S128" s="6">
        <v>50</v>
      </c>
      <c r="T128" s="6">
        <v>140</v>
      </c>
      <c r="U128" s="6">
        <v>0</v>
      </c>
      <c r="V128" s="6">
        <v>2</v>
      </c>
      <c r="W128" s="6">
        <v>2</v>
      </c>
      <c r="X128" s="6" t="s">
        <v>759</v>
      </c>
      <c r="Y128" s="6" t="s">
        <v>760</v>
      </c>
      <c r="Z128" s="6" t="s">
        <v>761</v>
      </c>
      <c r="AA128" s="6"/>
    </row>
    <row r="129" s="1" customFormat="1" ht="76" customHeight="1" spans="1:27">
      <c r="A129" s="6">
        <v>124</v>
      </c>
      <c r="B129" s="6" t="s">
        <v>33</v>
      </c>
      <c r="C129" s="6" t="s">
        <v>34</v>
      </c>
      <c r="D129" s="6" t="s">
        <v>73</v>
      </c>
      <c r="E129" s="6" t="s">
        <v>110</v>
      </c>
      <c r="F129" s="6" t="s">
        <v>762</v>
      </c>
      <c r="G129" s="6" t="s">
        <v>763</v>
      </c>
      <c r="H129" s="6" t="s">
        <v>39</v>
      </c>
      <c r="I129" s="6" t="str">
        <f t="shared" si="10"/>
        <v>嘉峰镇马庄村</v>
      </c>
      <c r="J129" s="6" t="s">
        <v>40</v>
      </c>
      <c r="K129" s="12" t="s">
        <v>41</v>
      </c>
      <c r="L129" s="12" t="s">
        <v>219</v>
      </c>
      <c r="M129" s="6" t="s">
        <v>764</v>
      </c>
      <c r="N129" s="6" t="s">
        <v>765</v>
      </c>
      <c r="O129" s="6">
        <v>75</v>
      </c>
      <c r="P129" s="6">
        <v>75</v>
      </c>
      <c r="Q129" s="6">
        <f t="shared" si="11"/>
        <v>0</v>
      </c>
      <c r="R129" s="6">
        <v>1</v>
      </c>
      <c r="S129" s="6">
        <v>456</v>
      </c>
      <c r="T129" s="6">
        <v>1099</v>
      </c>
      <c r="U129" s="6">
        <v>0</v>
      </c>
      <c r="V129" s="6">
        <v>8</v>
      </c>
      <c r="W129" s="6">
        <v>15</v>
      </c>
      <c r="X129" s="6" t="s">
        <v>766</v>
      </c>
      <c r="Y129" s="6" t="s">
        <v>767</v>
      </c>
      <c r="Z129" s="6" t="s">
        <v>768</v>
      </c>
      <c r="AA129" s="6"/>
    </row>
    <row r="130" s="1" customFormat="1" ht="76" customHeight="1" spans="1:27">
      <c r="A130" s="6">
        <v>125</v>
      </c>
      <c r="B130" s="6" t="s">
        <v>33</v>
      </c>
      <c r="C130" s="6" t="s">
        <v>34</v>
      </c>
      <c r="D130" s="6" t="s">
        <v>35</v>
      </c>
      <c r="E130" s="6" t="s">
        <v>36</v>
      </c>
      <c r="F130" s="6" t="s">
        <v>543</v>
      </c>
      <c r="G130" s="6" t="s">
        <v>38</v>
      </c>
      <c r="H130" s="6" t="s">
        <v>39</v>
      </c>
      <c r="I130" s="6" t="str">
        <f t="shared" si="10"/>
        <v>胡底乡樊庄村</v>
      </c>
      <c r="J130" s="6" t="s">
        <v>40</v>
      </c>
      <c r="K130" s="12" t="s">
        <v>58</v>
      </c>
      <c r="L130" s="12" t="s">
        <v>94</v>
      </c>
      <c r="M130" s="6" t="s">
        <v>769</v>
      </c>
      <c r="N130" s="7" t="s">
        <v>770</v>
      </c>
      <c r="O130" s="6">
        <v>110.25</v>
      </c>
      <c r="P130" s="6">
        <v>80</v>
      </c>
      <c r="Q130" s="6">
        <f t="shared" si="11"/>
        <v>30.25</v>
      </c>
      <c r="R130" s="6">
        <v>1</v>
      </c>
      <c r="S130" s="6">
        <v>375</v>
      </c>
      <c r="T130" s="6">
        <v>1020</v>
      </c>
      <c r="U130" s="6">
        <v>0</v>
      </c>
      <c r="V130" s="6">
        <v>6</v>
      </c>
      <c r="W130" s="6">
        <v>6</v>
      </c>
      <c r="X130" s="6" t="s">
        <v>771</v>
      </c>
      <c r="Y130" s="6" t="s">
        <v>772</v>
      </c>
      <c r="Z130" s="6" t="s">
        <v>547</v>
      </c>
      <c r="AA130" s="6"/>
    </row>
    <row r="131" s="1" customFormat="1" ht="76" customHeight="1" spans="1:27">
      <c r="A131" s="6">
        <v>126</v>
      </c>
      <c r="B131" s="6" t="s">
        <v>102</v>
      </c>
      <c r="C131" s="6" t="s">
        <v>152</v>
      </c>
      <c r="D131" s="6" t="s">
        <v>153</v>
      </c>
      <c r="E131" s="6" t="s">
        <v>36</v>
      </c>
      <c r="F131" s="6" t="s">
        <v>543</v>
      </c>
      <c r="G131" s="6" t="s">
        <v>773</v>
      </c>
      <c r="H131" s="6" t="s">
        <v>39</v>
      </c>
      <c r="I131" s="6" t="str">
        <f t="shared" si="10"/>
        <v>胡底乡樊庄村</v>
      </c>
      <c r="J131" s="6" t="s">
        <v>40</v>
      </c>
      <c r="K131" s="12" t="s">
        <v>66</v>
      </c>
      <c r="L131" s="12" t="s">
        <v>94</v>
      </c>
      <c r="M131" s="6" t="s">
        <v>544</v>
      </c>
      <c r="N131" s="7" t="s">
        <v>774</v>
      </c>
      <c r="O131" s="6">
        <v>230</v>
      </c>
      <c r="P131" s="6">
        <v>115</v>
      </c>
      <c r="Q131" s="6">
        <f t="shared" si="11"/>
        <v>115</v>
      </c>
      <c r="R131" s="6">
        <v>1</v>
      </c>
      <c r="S131" s="6">
        <v>6</v>
      </c>
      <c r="T131" s="6">
        <v>6</v>
      </c>
      <c r="U131" s="6">
        <v>0</v>
      </c>
      <c r="V131" s="6">
        <v>6</v>
      </c>
      <c r="W131" s="6">
        <v>6</v>
      </c>
      <c r="X131" s="6" t="s">
        <v>775</v>
      </c>
      <c r="Y131" s="6" t="s">
        <v>776</v>
      </c>
      <c r="Z131" s="6" t="s">
        <v>547</v>
      </c>
      <c r="AA131" s="6"/>
    </row>
    <row r="132" s="1" customFormat="1" ht="76" customHeight="1" spans="1:27">
      <c r="A132" s="6">
        <v>127</v>
      </c>
      <c r="B132" s="6" t="s">
        <v>33</v>
      </c>
      <c r="C132" s="6" t="s">
        <v>34</v>
      </c>
      <c r="D132" s="6" t="s">
        <v>73</v>
      </c>
      <c r="E132" s="6" t="s">
        <v>295</v>
      </c>
      <c r="F132" s="6" t="s">
        <v>777</v>
      </c>
      <c r="G132" s="6" t="s">
        <v>778</v>
      </c>
      <c r="H132" s="6" t="s">
        <v>39</v>
      </c>
      <c r="I132" s="6" t="str">
        <f t="shared" si="10"/>
        <v>龙港镇卫村村</v>
      </c>
      <c r="J132" s="6" t="s">
        <v>83</v>
      </c>
      <c r="K132" s="12" t="s">
        <v>41</v>
      </c>
      <c r="L132" s="12" t="s">
        <v>67</v>
      </c>
      <c r="M132" s="6" t="s">
        <v>779</v>
      </c>
      <c r="N132" s="7" t="s">
        <v>780</v>
      </c>
      <c r="O132" s="6">
        <v>15.6748</v>
      </c>
      <c r="P132" s="6">
        <v>15.6748</v>
      </c>
      <c r="Q132" s="6">
        <f t="shared" si="11"/>
        <v>0</v>
      </c>
      <c r="R132" s="6">
        <v>1</v>
      </c>
      <c r="S132" s="6">
        <v>251</v>
      </c>
      <c r="T132" s="6">
        <v>580</v>
      </c>
      <c r="U132" s="6">
        <v>1</v>
      </c>
      <c r="V132" s="6">
        <v>56</v>
      </c>
      <c r="W132" s="6">
        <v>120</v>
      </c>
      <c r="X132" s="6" t="s">
        <v>781</v>
      </c>
      <c r="Y132" s="6" t="s">
        <v>782</v>
      </c>
      <c r="Z132" s="6" t="s">
        <v>783</v>
      </c>
      <c r="AA132" s="6"/>
    </row>
    <row r="133" s="1" customFormat="1" ht="76" customHeight="1" spans="1:27">
      <c r="A133" s="6">
        <v>128</v>
      </c>
      <c r="B133" s="6" t="s">
        <v>102</v>
      </c>
      <c r="C133" s="6" t="s">
        <v>152</v>
      </c>
      <c r="D133" s="6" t="s">
        <v>153</v>
      </c>
      <c r="E133" s="6" t="s">
        <v>497</v>
      </c>
      <c r="F133" s="6" t="s">
        <v>756</v>
      </c>
      <c r="G133" s="6" t="s">
        <v>784</v>
      </c>
      <c r="H133" s="6" t="s">
        <v>39</v>
      </c>
      <c r="I133" s="6" t="str">
        <f t="shared" si="10"/>
        <v>柿庄镇匣石湾村</v>
      </c>
      <c r="J133" s="6" t="s">
        <v>40</v>
      </c>
      <c r="K133" s="12" t="s">
        <v>41</v>
      </c>
      <c r="L133" s="12" t="s">
        <v>51</v>
      </c>
      <c r="M133" s="6" t="s">
        <v>785</v>
      </c>
      <c r="N133" s="7" t="s">
        <v>786</v>
      </c>
      <c r="O133" s="6">
        <v>80</v>
      </c>
      <c r="P133" s="6">
        <v>40</v>
      </c>
      <c r="Q133" s="6">
        <f t="shared" si="11"/>
        <v>40</v>
      </c>
      <c r="R133" s="6">
        <v>1</v>
      </c>
      <c r="S133" s="6">
        <v>24</v>
      </c>
      <c r="T133" s="6"/>
      <c r="U133" s="6">
        <v>0</v>
      </c>
      <c r="V133" s="6">
        <v>24</v>
      </c>
      <c r="W133" s="6"/>
      <c r="X133" s="6" t="s">
        <v>787</v>
      </c>
      <c r="Y133" s="6" t="s">
        <v>788</v>
      </c>
      <c r="Z133" s="6" t="s">
        <v>789</v>
      </c>
      <c r="AA133" s="6"/>
    </row>
    <row r="134" s="1" customFormat="1" ht="111" customHeight="1" spans="1:27">
      <c r="A134" s="6">
        <v>129</v>
      </c>
      <c r="B134" s="6" t="s">
        <v>33</v>
      </c>
      <c r="C134" s="6" t="s">
        <v>790</v>
      </c>
      <c r="D134" s="6" t="s">
        <v>791</v>
      </c>
      <c r="E134" s="6" t="s">
        <v>724</v>
      </c>
      <c r="F134" s="6" t="s">
        <v>792</v>
      </c>
      <c r="G134" s="6" t="s">
        <v>793</v>
      </c>
      <c r="H134" s="6" t="s">
        <v>39</v>
      </c>
      <c r="I134" s="6" t="str">
        <f t="shared" ref="I134:I151" si="12">E134&amp;F134</f>
        <v>端氏镇槐庄村</v>
      </c>
      <c r="J134" s="6" t="s">
        <v>794</v>
      </c>
      <c r="K134" s="12" t="s">
        <v>41</v>
      </c>
      <c r="L134" s="12" t="s">
        <v>219</v>
      </c>
      <c r="M134" s="6" t="s">
        <v>795</v>
      </c>
      <c r="N134" s="7" t="s">
        <v>796</v>
      </c>
      <c r="O134" s="18">
        <v>175.38</v>
      </c>
      <c r="P134" s="6">
        <v>150.38</v>
      </c>
      <c r="Q134" s="6">
        <v>25</v>
      </c>
      <c r="R134" s="6">
        <v>1</v>
      </c>
      <c r="S134" s="6">
        <v>206</v>
      </c>
      <c r="T134" s="6">
        <v>476</v>
      </c>
      <c r="U134" s="6">
        <v>1</v>
      </c>
      <c r="V134" s="6">
        <v>51</v>
      </c>
      <c r="W134" s="6">
        <v>122</v>
      </c>
      <c r="X134" s="6" t="s">
        <v>797</v>
      </c>
      <c r="Y134" s="6" t="s">
        <v>798</v>
      </c>
      <c r="Z134" s="6" t="s">
        <v>799</v>
      </c>
      <c r="AA134" s="6" t="s">
        <v>800</v>
      </c>
    </row>
    <row r="135" s="1" customFormat="1" ht="76" customHeight="1" spans="1:27">
      <c r="A135" s="6">
        <v>130</v>
      </c>
      <c r="B135" s="6" t="s">
        <v>33</v>
      </c>
      <c r="C135" s="6" t="s">
        <v>34</v>
      </c>
      <c r="D135" s="6" t="s">
        <v>35</v>
      </c>
      <c r="E135" s="6" t="s">
        <v>48</v>
      </c>
      <c r="F135" s="6" t="s">
        <v>801</v>
      </c>
      <c r="G135" s="6" t="s">
        <v>802</v>
      </c>
      <c r="H135" s="6" t="s">
        <v>39</v>
      </c>
      <c r="I135" s="6" t="str">
        <f t="shared" si="12"/>
        <v>郑庄镇郎壁村</v>
      </c>
      <c r="J135" s="6" t="s">
        <v>794</v>
      </c>
      <c r="K135" s="12" t="s">
        <v>41</v>
      </c>
      <c r="L135" s="12" t="s">
        <v>219</v>
      </c>
      <c r="M135" s="6" t="s">
        <v>803</v>
      </c>
      <c r="N135" s="7" t="s">
        <v>804</v>
      </c>
      <c r="O135" s="6">
        <v>130.9</v>
      </c>
      <c r="P135" s="6">
        <v>100</v>
      </c>
      <c r="Q135" s="6">
        <v>30.9</v>
      </c>
      <c r="R135" s="6">
        <v>1</v>
      </c>
      <c r="S135" s="6">
        <v>548</v>
      </c>
      <c r="T135" s="6">
        <v>1217</v>
      </c>
      <c r="U135" s="6">
        <v>1</v>
      </c>
      <c r="V135" s="6">
        <v>42</v>
      </c>
      <c r="W135" s="6">
        <v>77</v>
      </c>
      <c r="X135" s="6" t="s">
        <v>805</v>
      </c>
      <c r="Y135" s="6" t="s">
        <v>806</v>
      </c>
      <c r="Z135" s="6" t="s">
        <v>807</v>
      </c>
      <c r="AA135" s="6" t="s">
        <v>800</v>
      </c>
    </row>
    <row r="136" s="1" customFormat="1" ht="76" customHeight="1" spans="1:27">
      <c r="A136" s="6">
        <v>131</v>
      </c>
      <c r="B136" s="6" t="s">
        <v>33</v>
      </c>
      <c r="C136" s="6" t="s">
        <v>790</v>
      </c>
      <c r="D136" s="6" t="s">
        <v>791</v>
      </c>
      <c r="E136" s="6" t="s">
        <v>90</v>
      </c>
      <c r="F136" s="6" t="s">
        <v>315</v>
      </c>
      <c r="G136" s="6" t="s">
        <v>808</v>
      </c>
      <c r="H136" s="6" t="s">
        <v>39</v>
      </c>
      <c r="I136" s="6" t="str">
        <f t="shared" si="12"/>
        <v>张村乡芦坡村</v>
      </c>
      <c r="J136" s="6" t="s">
        <v>794</v>
      </c>
      <c r="K136" s="12" t="s">
        <v>41</v>
      </c>
      <c r="L136" s="12" t="s">
        <v>219</v>
      </c>
      <c r="M136" s="6" t="s">
        <v>809</v>
      </c>
      <c r="N136" s="7" t="s">
        <v>810</v>
      </c>
      <c r="O136" s="6">
        <v>122.2</v>
      </c>
      <c r="P136" s="6">
        <v>100</v>
      </c>
      <c r="Q136" s="6">
        <v>22.2</v>
      </c>
      <c r="R136" s="6">
        <v>1</v>
      </c>
      <c r="S136" s="6">
        <v>287</v>
      </c>
      <c r="T136" s="6">
        <v>779</v>
      </c>
      <c r="U136" s="6">
        <v>1</v>
      </c>
      <c r="V136" s="6">
        <v>42</v>
      </c>
      <c r="W136" s="6">
        <v>100</v>
      </c>
      <c r="X136" s="6" t="s">
        <v>811</v>
      </c>
      <c r="Y136" s="6" t="s">
        <v>812</v>
      </c>
      <c r="Z136" s="6" t="s">
        <v>813</v>
      </c>
      <c r="AA136" s="6" t="s">
        <v>800</v>
      </c>
    </row>
    <row r="137" s="1" customFormat="1" ht="76" customHeight="1" spans="1:27">
      <c r="A137" s="6">
        <v>132</v>
      </c>
      <c r="B137" s="6" t="s">
        <v>33</v>
      </c>
      <c r="C137" s="6" t="s">
        <v>34</v>
      </c>
      <c r="D137" s="6" t="s">
        <v>35</v>
      </c>
      <c r="E137" s="6" t="s">
        <v>295</v>
      </c>
      <c r="F137" s="6" t="s">
        <v>449</v>
      </c>
      <c r="G137" s="6" t="s">
        <v>814</v>
      </c>
      <c r="H137" s="6" t="s">
        <v>39</v>
      </c>
      <c r="I137" s="6" t="str">
        <f t="shared" si="12"/>
        <v>龙港镇固镇村</v>
      </c>
      <c r="J137" s="6" t="s">
        <v>794</v>
      </c>
      <c r="K137" s="12" t="s">
        <v>419</v>
      </c>
      <c r="L137" s="12" t="s">
        <v>51</v>
      </c>
      <c r="M137" s="6" t="s">
        <v>815</v>
      </c>
      <c r="N137" s="7" t="s">
        <v>816</v>
      </c>
      <c r="O137" s="6">
        <v>874</v>
      </c>
      <c r="P137" s="6">
        <v>874</v>
      </c>
      <c r="Q137" s="6">
        <v>0</v>
      </c>
      <c r="R137" s="6">
        <v>1</v>
      </c>
      <c r="S137" s="6">
        <v>331</v>
      </c>
      <c r="T137" s="6">
        <v>624</v>
      </c>
      <c r="U137" s="6">
        <v>1</v>
      </c>
      <c r="V137" s="6">
        <v>96</v>
      </c>
      <c r="W137" s="6">
        <v>240</v>
      </c>
      <c r="X137" s="6" t="s">
        <v>817</v>
      </c>
      <c r="Y137" s="6" t="s">
        <v>818</v>
      </c>
      <c r="Z137" s="6" t="s">
        <v>819</v>
      </c>
      <c r="AA137" s="6" t="s">
        <v>820</v>
      </c>
    </row>
    <row r="138" s="1" customFormat="1" ht="106" customHeight="1" spans="1:27">
      <c r="A138" s="6">
        <v>133</v>
      </c>
      <c r="B138" s="6" t="s">
        <v>33</v>
      </c>
      <c r="C138" s="6" t="s">
        <v>34</v>
      </c>
      <c r="D138" s="6" t="s">
        <v>35</v>
      </c>
      <c r="E138" s="6" t="s">
        <v>724</v>
      </c>
      <c r="F138" s="6" t="s">
        <v>821</v>
      </c>
      <c r="G138" s="6" t="s">
        <v>822</v>
      </c>
      <c r="H138" s="6" t="s">
        <v>39</v>
      </c>
      <c r="I138" s="6" t="str">
        <f t="shared" si="12"/>
        <v>端氏镇坪上村</v>
      </c>
      <c r="J138" s="6" t="s">
        <v>794</v>
      </c>
      <c r="K138" s="12" t="s">
        <v>41</v>
      </c>
      <c r="L138" s="12" t="s">
        <v>219</v>
      </c>
      <c r="M138" s="6" t="s">
        <v>795</v>
      </c>
      <c r="N138" s="7" t="s">
        <v>823</v>
      </c>
      <c r="O138" s="6">
        <v>702.5</v>
      </c>
      <c r="P138" s="6">
        <v>702</v>
      </c>
      <c r="Q138" s="6">
        <v>0.5</v>
      </c>
      <c r="R138" s="6">
        <v>1</v>
      </c>
      <c r="S138" s="6">
        <v>372</v>
      </c>
      <c r="T138" s="6">
        <v>921</v>
      </c>
      <c r="U138" s="6">
        <v>1</v>
      </c>
      <c r="V138" s="6">
        <v>4</v>
      </c>
      <c r="W138" s="6">
        <v>12</v>
      </c>
      <c r="X138" s="6" t="s">
        <v>824</v>
      </c>
      <c r="Y138" s="6" t="s">
        <v>825</v>
      </c>
      <c r="Z138" s="6" t="s">
        <v>826</v>
      </c>
      <c r="AA138" s="6" t="s">
        <v>827</v>
      </c>
    </row>
    <row r="139" s="1" customFormat="1" ht="76" customHeight="1" spans="1:27">
      <c r="A139" s="6">
        <v>134</v>
      </c>
      <c r="B139" s="6" t="s">
        <v>33</v>
      </c>
      <c r="C139" s="6" t="s">
        <v>790</v>
      </c>
      <c r="D139" s="6" t="s">
        <v>791</v>
      </c>
      <c r="E139" s="6" t="s">
        <v>231</v>
      </c>
      <c r="F139" s="6" t="s">
        <v>417</v>
      </c>
      <c r="G139" s="6" t="s">
        <v>828</v>
      </c>
      <c r="H139" s="6" t="s">
        <v>39</v>
      </c>
      <c r="I139" s="6" t="str">
        <f t="shared" si="12"/>
        <v>中村镇张马村</v>
      </c>
      <c r="J139" s="6" t="s">
        <v>794</v>
      </c>
      <c r="K139" s="12" t="s">
        <v>66</v>
      </c>
      <c r="L139" s="12" t="s">
        <v>51</v>
      </c>
      <c r="M139" s="6" t="s">
        <v>829</v>
      </c>
      <c r="N139" s="6" t="s">
        <v>830</v>
      </c>
      <c r="O139" s="6">
        <v>683.4</v>
      </c>
      <c r="P139" s="6">
        <v>678</v>
      </c>
      <c r="Q139" s="6">
        <v>5.4</v>
      </c>
      <c r="R139" s="6">
        <v>1</v>
      </c>
      <c r="S139" s="6">
        <v>750</v>
      </c>
      <c r="T139" s="6">
        <v>2061</v>
      </c>
      <c r="U139" s="6">
        <v>0</v>
      </c>
      <c r="V139" s="6">
        <v>0</v>
      </c>
      <c r="W139" s="6">
        <v>0</v>
      </c>
      <c r="X139" s="6" t="s">
        <v>831</v>
      </c>
      <c r="Y139" s="6" t="s">
        <v>832</v>
      </c>
      <c r="Z139" s="6" t="s">
        <v>833</v>
      </c>
      <c r="AA139" s="6" t="s">
        <v>834</v>
      </c>
    </row>
    <row r="140" s="1" customFormat="1" ht="76" customHeight="1" spans="1:27">
      <c r="A140" s="6">
        <v>135</v>
      </c>
      <c r="B140" s="6" t="s">
        <v>102</v>
      </c>
      <c r="C140" s="6" t="s">
        <v>835</v>
      </c>
      <c r="D140" s="6" t="s">
        <v>836</v>
      </c>
      <c r="E140" s="6" t="s">
        <v>837</v>
      </c>
      <c r="F140" s="6"/>
      <c r="G140" s="6" t="s">
        <v>838</v>
      </c>
      <c r="H140" s="6" t="s">
        <v>39</v>
      </c>
      <c r="I140" s="6" t="str">
        <f t="shared" si="12"/>
        <v>沁水县</v>
      </c>
      <c r="J140" s="18" t="s">
        <v>40</v>
      </c>
      <c r="K140" s="12" t="s">
        <v>839</v>
      </c>
      <c r="L140" s="12" t="s">
        <v>840</v>
      </c>
      <c r="M140" s="18" t="s">
        <v>40</v>
      </c>
      <c r="N140" s="6" t="s">
        <v>841</v>
      </c>
      <c r="O140" s="6">
        <v>10</v>
      </c>
      <c r="P140" s="6">
        <v>10</v>
      </c>
      <c r="Q140" s="6">
        <f t="shared" ref="Q140:Q144" si="13">O140-P140</f>
        <v>0</v>
      </c>
      <c r="R140" s="6">
        <v>0</v>
      </c>
      <c r="S140" s="6">
        <v>370</v>
      </c>
      <c r="T140" s="6"/>
      <c r="U140" s="6"/>
      <c r="V140" s="6">
        <v>370</v>
      </c>
      <c r="W140" s="6"/>
      <c r="X140" s="6" t="s">
        <v>842</v>
      </c>
      <c r="Y140" s="6" t="s">
        <v>843</v>
      </c>
      <c r="Z140" s="6" t="s">
        <v>844</v>
      </c>
      <c r="AA140" s="6"/>
    </row>
    <row r="141" s="1" customFormat="1" ht="76" customHeight="1" spans="1:27">
      <c r="A141" s="6">
        <v>136</v>
      </c>
      <c r="B141" s="6" t="s">
        <v>102</v>
      </c>
      <c r="C141" s="6" t="s">
        <v>835</v>
      </c>
      <c r="D141" s="6" t="s">
        <v>836</v>
      </c>
      <c r="E141" s="6" t="s">
        <v>837</v>
      </c>
      <c r="F141" s="6"/>
      <c r="G141" s="6" t="s">
        <v>845</v>
      </c>
      <c r="H141" s="6" t="s">
        <v>39</v>
      </c>
      <c r="I141" s="6" t="str">
        <f t="shared" si="12"/>
        <v>沁水县</v>
      </c>
      <c r="J141" s="18" t="s">
        <v>40</v>
      </c>
      <c r="K141" s="12" t="s">
        <v>156</v>
      </c>
      <c r="L141" s="12" t="s">
        <v>41</v>
      </c>
      <c r="M141" s="18" t="s">
        <v>40</v>
      </c>
      <c r="N141" s="6" t="s">
        <v>846</v>
      </c>
      <c r="O141" s="6">
        <v>30</v>
      </c>
      <c r="P141" s="6">
        <v>30</v>
      </c>
      <c r="Q141" s="6">
        <f t="shared" si="13"/>
        <v>0</v>
      </c>
      <c r="R141" s="6">
        <v>0</v>
      </c>
      <c r="S141" s="6">
        <v>370</v>
      </c>
      <c r="T141" s="6"/>
      <c r="U141" s="6"/>
      <c r="V141" s="6">
        <v>370</v>
      </c>
      <c r="W141" s="6"/>
      <c r="X141" s="6" t="s">
        <v>842</v>
      </c>
      <c r="Y141" s="6" t="s">
        <v>843</v>
      </c>
      <c r="Z141" s="6" t="s">
        <v>844</v>
      </c>
      <c r="AA141" s="6"/>
    </row>
    <row r="142" s="1" customFormat="1" ht="76" customHeight="1" spans="1:27">
      <c r="A142" s="6">
        <v>137</v>
      </c>
      <c r="B142" s="6" t="s">
        <v>102</v>
      </c>
      <c r="C142" s="6" t="s">
        <v>835</v>
      </c>
      <c r="D142" s="6" t="s">
        <v>836</v>
      </c>
      <c r="E142" s="6" t="s">
        <v>837</v>
      </c>
      <c r="F142" s="6"/>
      <c r="G142" s="6" t="s">
        <v>847</v>
      </c>
      <c r="H142" s="6" t="s">
        <v>39</v>
      </c>
      <c r="I142" s="6" t="str">
        <f t="shared" si="12"/>
        <v>沁水县</v>
      </c>
      <c r="J142" s="18" t="s">
        <v>40</v>
      </c>
      <c r="K142" s="12" t="s">
        <v>66</v>
      </c>
      <c r="L142" s="12" t="s">
        <v>42</v>
      </c>
      <c r="M142" s="18" t="s">
        <v>40</v>
      </c>
      <c r="N142" s="6" t="s">
        <v>846</v>
      </c>
      <c r="O142" s="6">
        <v>30</v>
      </c>
      <c r="P142" s="6">
        <v>30</v>
      </c>
      <c r="Q142" s="6">
        <f t="shared" si="13"/>
        <v>0</v>
      </c>
      <c r="R142" s="6">
        <v>0</v>
      </c>
      <c r="S142" s="6">
        <v>370</v>
      </c>
      <c r="T142" s="6"/>
      <c r="U142" s="6"/>
      <c r="V142" s="6">
        <v>370</v>
      </c>
      <c r="W142" s="6"/>
      <c r="X142" s="6" t="s">
        <v>842</v>
      </c>
      <c r="Y142" s="6" t="s">
        <v>843</v>
      </c>
      <c r="Z142" s="6" t="s">
        <v>844</v>
      </c>
      <c r="AA142" s="6"/>
    </row>
    <row r="143" s="1" customFormat="1" ht="76" customHeight="1" spans="1:27">
      <c r="A143" s="6">
        <v>138</v>
      </c>
      <c r="B143" s="6" t="s">
        <v>102</v>
      </c>
      <c r="C143" s="6" t="s">
        <v>835</v>
      </c>
      <c r="D143" s="6" t="s">
        <v>836</v>
      </c>
      <c r="E143" s="6" t="s">
        <v>837</v>
      </c>
      <c r="F143" s="6"/>
      <c r="G143" s="6" t="s">
        <v>848</v>
      </c>
      <c r="H143" s="6" t="s">
        <v>39</v>
      </c>
      <c r="I143" s="6" t="str">
        <f t="shared" si="12"/>
        <v>沁水县</v>
      </c>
      <c r="J143" s="18" t="s">
        <v>40</v>
      </c>
      <c r="K143" s="12" t="s">
        <v>113</v>
      </c>
      <c r="L143" s="12" t="s">
        <v>219</v>
      </c>
      <c r="M143" s="18" t="s">
        <v>40</v>
      </c>
      <c r="N143" s="6" t="s">
        <v>846</v>
      </c>
      <c r="O143" s="6">
        <v>30</v>
      </c>
      <c r="P143" s="6">
        <v>30</v>
      </c>
      <c r="Q143" s="6">
        <f t="shared" si="13"/>
        <v>0</v>
      </c>
      <c r="R143" s="6">
        <v>0</v>
      </c>
      <c r="S143" s="6">
        <v>370</v>
      </c>
      <c r="T143" s="6"/>
      <c r="U143" s="6"/>
      <c r="V143" s="6">
        <v>370</v>
      </c>
      <c r="W143" s="6"/>
      <c r="X143" s="6" t="s">
        <v>842</v>
      </c>
      <c r="Y143" s="6" t="s">
        <v>843</v>
      </c>
      <c r="Z143" s="6" t="s">
        <v>844</v>
      </c>
      <c r="AA143" s="6"/>
    </row>
    <row r="144" s="1" customFormat="1" ht="76" customHeight="1" spans="1:27">
      <c r="A144" s="6">
        <v>139</v>
      </c>
      <c r="B144" s="6" t="s">
        <v>102</v>
      </c>
      <c r="C144" s="6" t="s">
        <v>835</v>
      </c>
      <c r="D144" s="6" t="s">
        <v>836</v>
      </c>
      <c r="E144" s="6" t="s">
        <v>837</v>
      </c>
      <c r="F144" s="6"/>
      <c r="G144" s="6" t="s">
        <v>849</v>
      </c>
      <c r="H144" s="6" t="s">
        <v>39</v>
      </c>
      <c r="I144" s="6" t="str">
        <f t="shared" si="12"/>
        <v>沁水县</v>
      </c>
      <c r="J144" s="18" t="s">
        <v>40</v>
      </c>
      <c r="K144" s="12" t="s">
        <v>51</v>
      </c>
      <c r="L144" s="12" t="s">
        <v>67</v>
      </c>
      <c r="M144" s="18" t="s">
        <v>40</v>
      </c>
      <c r="N144" s="6" t="s">
        <v>846</v>
      </c>
      <c r="O144" s="6">
        <v>10</v>
      </c>
      <c r="P144" s="6">
        <v>10</v>
      </c>
      <c r="Q144" s="6">
        <f t="shared" si="13"/>
        <v>0</v>
      </c>
      <c r="R144" s="6">
        <v>0</v>
      </c>
      <c r="S144" s="6">
        <v>370</v>
      </c>
      <c r="T144" s="6"/>
      <c r="U144" s="6"/>
      <c r="V144" s="6">
        <v>370</v>
      </c>
      <c r="W144" s="6"/>
      <c r="X144" s="6" t="s">
        <v>842</v>
      </c>
      <c r="Y144" s="6" t="s">
        <v>843</v>
      </c>
      <c r="Z144" s="6" t="s">
        <v>844</v>
      </c>
      <c r="AA144" s="6"/>
    </row>
    <row r="145" s="1" customFormat="1" ht="76" customHeight="1" spans="1:27">
      <c r="A145" s="6">
        <v>140</v>
      </c>
      <c r="B145" s="6" t="s">
        <v>850</v>
      </c>
      <c r="C145" s="6" t="s">
        <v>851</v>
      </c>
      <c r="D145" s="6" t="s">
        <v>852</v>
      </c>
      <c r="E145" s="6" t="s">
        <v>837</v>
      </c>
      <c r="F145" s="6"/>
      <c r="G145" s="6" t="s">
        <v>853</v>
      </c>
      <c r="H145" s="6" t="s">
        <v>39</v>
      </c>
      <c r="I145" s="6" t="str">
        <f t="shared" si="12"/>
        <v>沁水县</v>
      </c>
      <c r="J145" s="18" t="s">
        <v>40</v>
      </c>
      <c r="K145" s="12" t="s">
        <v>156</v>
      </c>
      <c r="L145" s="12" t="s">
        <v>67</v>
      </c>
      <c r="M145" s="18" t="s">
        <v>40</v>
      </c>
      <c r="N145" s="6" t="s">
        <v>854</v>
      </c>
      <c r="O145" s="6">
        <v>60</v>
      </c>
      <c r="P145" s="6">
        <v>60</v>
      </c>
      <c r="Q145" s="6">
        <f t="shared" ref="Q145:Q151" si="14">O145-P145</f>
        <v>0</v>
      </c>
      <c r="R145" s="6"/>
      <c r="S145" s="6">
        <v>200</v>
      </c>
      <c r="T145" s="6">
        <v>200</v>
      </c>
      <c r="U145" s="6"/>
      <c r="V145" s="6">
        <v>200</v>
      </c>
      <c r="W145" s="6">
        <v>200</v>
      </c>
      <c r="X145" s="6" t="s">
        <v>855</v>
      </c>
      <c r="Y145" s="6" t="s">
        <v>843</v>
      </c>
      <c r="Z145" s="6" t="s">
        <v>856</v>
      </c>
      <c r="AA145" s="6"/>
    </row>
    <row r="146" s="1" customFormat="1" ht="76" customHeight="1" spans="1:27">
      <c r="A146" s="6">
        <v>141</v>
      </c>
      <c r="B146" s="6" t="s">
        <v>102</v>
      </c>
      <c r="C146" s="6" t="s">
        <v>835</v>
      </c>
      <c r="D146" s="6" t="s">
        <v>857</v>
      </c>
      <c r="E146" s="6" t="s">
        <v>837</v>
      </c>
      <c r="F146" s="6"/>
      <c r="G146" s="6" t="s">
        <v>858</v>
      </c>
      <c r="H146" s="6" t="s">
        <v>39</v>
      </c>
      <c r="I146" s="6" t="str">
        <f t="shared" si="12"/>
        <v>沁水县</v>
      </c>
      <c r="J146" s="18" t="s">
        <v>40</v>
      </c>
      <c r="K146" s="12" t="s">
        <v>156</v>
      </c>
      <c r="L146" s="12" t="s">
        <v>67</v>
      </c>
      <c r="M146" s="18" t="s">
        <v>40</v>
      </c>
      <c r="N146" s="6" t="s">
        <v>859</v>
      </c>
      <c r="O146" s="6">
        <v>10</v>
      </c>
      <c r="P146" s="6">
        <v>10</v>
      </c>
      <c r="Q146" s="6">
        <f t="shared" si="14"/>
        <v>0</v>
      </c>
      <c r="R146" s="6"/>
      <c r="S146" s="6">
        <v>370</v>
      </c>
      <c r="T146" s="6"/>
      <c r="U146" s="6"/>
      <c r="V146" s="6">
        <v>370</v>
      </c>
      <c r="W146" s="6"/>
      <c r="X146" s="6" t="s">
        <v>860</v>
      </c>
      <c r="Y146" s="6" t="s">
        <v>843</v>
      </c>
      <c r="Z146" s="6" t="s">
        <v>844</v>
      </c>
      <c r="AA146" s="6"/>
    </row>
    <row r="147" s="1" customFormat="1" ht="92" customHeight="1" spans="1:27">
      <c r="A147" s="6">
        <v>142</v>
      </c>
      <c r="B147" s="6" t="s">
        <v>861</v>
      </c>
      <c r="C147" s="6" t="s">
        <v>862</v>
      </c>
      <c r="D147" s="6" t="s">
        <v>863</v>
      </c>
      <c r="E147" s="6" t="s">
        <v>837</v>
      </c>
      <c r="F147" s="6"/>
      <c r="G147" s="6" t="s">
        <v>864</v>
      </c>
      <c r="H147" s="6" t="s">
        <v>39</v>
      </c>
      <c r="I147" s="6" t="str">
        <f t="shared" si="12"/>
        <v>沁水县</v>
      </c>
      <c r="J147" s="18" t="s">
        <v>40</v>
      </c>
      <c r="K147" s="12" t="s">
        <v>156</v>
      </c>
      <c r="L147" s="12" t="s">
        <v>67</v>
      </c>
      <c r="M147" s="18" t="s">
        <v>40</v>
      </c>
      <c r="N147" s="6" t="s">
        <v>865</v>
      </c>
      <c r="O147" s="6">
        <v>70</v>
      </c>
      <c r="P147" s="6">
        <v>70</v>
      </c>
      <c r="Q147" s="6">
        <f t="shared" si="14"/>
        <v>0</v>
      </c>
      <c r="R147" s="6"/>
      <c r="S147" s="6"/>
      <c r="T147" s="6">
        <v>1300</v>
      </c>
      <c r="U147" s="6"/>
      <c r="V147" s="6"/>
      <c r="W147" s="6">
        <v>1300</v>
      </c>
      <c r="X147" s="6" t="s">
        <v>866</v>
      </c>
      <c r="Y147" s="6" t="s">
        <v>867</v>
      </c>
      <c r="Z147" s="6" t="s">
        <v>868</v>
      </c>
      <c r="AA147" s="6"/>
    </row>
    <row r="148" s="1" customFormat="1" ht="76" customHeight="1" spans="1:27">
      <c r="A148" s="6">
        <v>143</v>
      </c>
      <c r="B148" s="6" t="s">
        <v>861</v>
      </c>
      <c r="C148" s="6" t="s">
        <v>869</v>
      </c>
      <c r="D148" s="6" t="s">
        <v>869</v>
      </c>
      <c r="E148" s="6" t="s">
        <v>837</v>
      </c>
      <c r="F148" s="6"/>
      <c r="G148" s="6" t="s">
        <v>870</v>
      </c>
      <c r="H148" s="6" t="s">
        <v>39</v>
      </c>
      <c r="I148" s="6" t="str">
        <f t="shared" si="12"/>
        <v>沁水县</v>
      </c>
      <c r="J148" s="6" t="s">
        <v>871</v>
      </c>
      <c r="K148" s="12" t="s">
        <v>156</v>
      </c>
      <c r="L148" s="12" t="s">
        <v>67</v>
      </c>
      <c r="M148" s="6" t="s">
        <v>40</v>
      </c>
      <c r="N148" s="6" t="s">
        <v>872</v>
      </c>
      <c r="O148" s="6">
        <v>382</v>
      </c>
      <c r="P148" s="6">
        <v>382</v>
      </c>
      <c r="Q148" s="6">
        <f t="shared" si="14"/>
        <v>0</v>
      </c>
      <c r="R148" s="6"/>
      <c r="S148" s="6"/>
      <c r="T148" s="6">
        <v>430</v>
      </c>
      <c r="U148" s="6"/>
      <c r="V148" s="6"/>
      <c r="W148" s="6">
        <v>426</v>
      </c>
      <c r="X148" s="6" t="s">
        <v>873</v>
      </c>
      <c r="Y148" s="6" t="s">
        <v>873</v>
      </c>
      <c r="Z148" s="6" t="s">
        <v>874</v>
      </c>
      <c r="AA148" s="6"/>
    </row>
    <row r="149" s="1" customFormat="1" ht="76" customHeight="1" spans="1:27">
      <c r="A149" s="6">
        <v>144</v>
      </c>
      <c r="B149" s="6" t="s">
        <v>102</v>
      </c>
      <c r="C149" s="6" t="s">
        <v>835</v>
      </c>
      <c r="D149" s="6" t="s">
        <v>73</v>
      </c>
      <c r="E149" s="6" t="s">
        <v>837</v>
      </c>
      <c r="F149" s="6"/>
      <c r="G149" s="6" t="s">
        <v>875</v>
      </c>
      <c r="H149" s="6" t="s">
        <v>39</v>
      </c>
      <c r="I149" s="6" t="str">
        <f t="shared" si="12"/>
        <v>沁水县</v>
      </c>
      <c r="J149" s="18" t="s">
        <v>40</v>
      </c>
      <c r="K149" s="12" t="s">
        <v>156</v>
      </c>
      <c r="L149" s="12" t="s">
        <v>67</v>
      </c>
      <c r="M149" s="18" t="s">
        <v>40</v>
      </c>
      <c r="N149" s="6" t="s">
        <v>876</v>
      </c>
      <c r="O149" s="6">
        <v>160</v>
      </c>
      <c r="P149" s="6">
        <v>160</v>
      </c>
      <c r="Q149" s="6">
        <f t="shared" si="14"/>
        <v>0</v>
      </c>
      <c r="R149" s="6"/>
      <c r="S149" s="6">
        <v>4258</v>
      </c>
      <c r="T149" s="6">
        <v>9485</v>
      </c>
      <c r="U149" s="6"/>
      <c r="V149" s="6">
        <v>4258</v>
      </c>
      <c r="W149" s="6">
        <v>9485</v>
      </c>
      <c r="X149" s="6" t="s">
        <v>876</v>
      </c>
      <c r="Y149" s="6" t="s">
        <v>877</v>
      </c>
      <c r="Z149" s="6" t="s">
        <v>844</v>
      </c>
      <c r="AA149" s="6"/>
    </row>
    <row r="150" s="1" customFormat="1" ht="83" customHeight="1" spans="1:27">
      <c r="A150" s="6">
        <v>145</v>
      </c>
      <c r="B150" s="6" t="s">
        <v>102</v>
      </c>
      <c r="C150" s="6" t="s">
        <v>878</v>
      </c>
      <c r="D150" s="6" t="s">
        <v>879</v>
      </c>
      <c r="E150" s="6" t="s">
        <v>837</v>
      </c>
      <c r="F150" s="6"/>
      <c r="G150" s="6" t="s">
        <v>878</v>
      </c>
      <c r="H150" s="6" t="s">
        <v>39</v>
      </c>
      <c r="I150" s="6" t="str">
        <f t="shared" si="12"/>
        <v>沁水县</v>
      </c>
      <c r="J150" s="18" t="s">
        <v>40</v>
      </c>
      <c r="K150" s="12" t="s">
        <v>156</v>
      </c>
      <c r="L150" s="12" t="s">
        <v>67</v>
      </c>
      <c r="M150" s="18" t="s">
        <v>40</v>
      </c>
      <c r="N150" s="6" t="s">
        <v>880</v>
      </c>
      <c r="O150" s="6">
        <v>10</v>
      </c>
      <c r="P150" s="6">
        <v>10</v>
      </c>
      <c r="Q150" s="6">
        <f t="shared" si="14"/>
        <v>0</v>
      </c>
      <c r="R150" s="6"/>
      <c r="S150" s="6">
        <v>60</v>
      </c>
      <c r="T150" s="6"/>
      <c r="U150" s="6"/>
      <c r="V150" s="6">
        <v>10</v>
      </c>
      <c r="W150" s="6"/>
      <c r="X150" s="6" t="s">
        <v>881</v>
      </c>
      <c r="Y150" s="6" t="s">
        <v>882</v>
      </c>
      <c r="Z150" s="6" t="s">
        <v>856</v>
      </c>
      <c r="AA150" s="6"/>
    </row>
    <row r="151" s="1" customFormat="1" ht="76" customHeight="1" spans="1:27">
      <c r="A151" s="6">
        <v>146</v>
      </c>
      <c r="B151" s="6" t="s">
        <v>861</v>
      </c>
      <c r="C151" s="6" t="s">
        <v>862</v>
      </c>
      <c r="D151" s="6" t="s">
        <v>863</v>
      </c>
      <c r="E151" s="6" t="s">
        <v>837</v>
      </c>
      <c r="F151" s="6"/>
      <c r="G151" s="6" t="s">
        <v>883</v>
      </c>
      <c r="H151" s="6" t="s">
        <v>39</v>
      </c>
      <c r="I151" s="6" t="str">
        <f t="shared" si="12"/>
        <v>沁水县</v>
      </c>
      <c r="J151" s="6" t="s">
        <v>871</v>
      </c>
      <c r="K151" s="12" t="s">
        <v>156</v>
      </c>
      <c r="L151" s="12" t="s">
        <v>67</v>
      </c>
      <c r="M151" s="6" t="s">
        <v>871</v>
      </c>
      <c r="N151" s="6" t="s">
        <v>884</v>
      </c>
      <c r="O151" s="6">
        <v>200</v>
      </c>
      <c r="P151" s="6">
        <v>200</v>
      </c>
      <c r="Q151" s="6">
        <f t="shared" si="14"/>
        <v>0</v>
      </c>
      <c r="R151" s="6"/>
      <c r="S151" s="6"/>
      <c r="T151" s="6">
        <v>1700</v>
      </c>
      <c r="U151" s="6"/>
      <c r="V151" s="6"/>
      <c r="W151" s="6">
        <v>1700</v>
      </c>
      <c r="X151" s="6" t="s">
        <v>885</v>
      </c>
      <c r="Y151" s="6" t="s">
        <v>886</v>
      </c>
      <c r="Z151" s="6" t="s">
        <v>874</v>
      </c>
      <c r="AA151" s="6"/>
    </row>
    <row r="153" customFormat="1" spans="1:7">
      <c r="A153" s="15"/>
      <c r="G153" s="17"/>
    </row>
    <row r="159" customFormat="1" spans="1:1">
      <c r="A159" s="16"/>
    </row>
  </sheetData>
  <autoFilter xmlns:etc="http://www.wps.cn/officeDocument/2017/etCustomData" ref="A5:AA151" etc:filterBottomFollowUsedRange="0">
    <extLst/>
  </autoFilter>
  <mergeCells count="29">
    <mergeCell ref="A1:AA1"/>
    <mergeCell ref="B3:D3"/>
    <mergeCell ref="K3:L3"/>
    <mergeCell ref="O3:Q3"/>
    <mergeCell ref="R3:W3"/>
    <mergeCell ref="P4:Q4"/>
    <mergeCell ref="U4:W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3:J5"/>
    <mergeCell ref="K4:K5"/>
    <mergeCell ref="L4:L5"/>
    <mergeCell ref="M3:M5"/>
    <mergeCell ref="N3:N5"/>
    <mergeCell ref="O4:O5"/>
    <mergeCell ref="R4:R5"/>
    <mergeCell ref="S4:S5"/>
    <mergeCell ref="T4:T5"/>
    <mergeCell ref="X3:X5"/>
    <mergeCell ref="Y3:Y5"/>
    <mergeCell ref="Z3:Z5"/>
    <mergeCell ref="AA3:AA5"/>
  </mergeCells>
  <pageMargins left="0.751388888888889" right="0.751388888888889" top="1" bottom="0.904861111111111" header="0.5" footer="0.432638888888889"/>
  <pageSetup paperSize="9" scale="4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fgj002</cp:lastModifiedBy>
  <dcterms:created xsi:type="dcterms:W3CDTF">2024-11-05T22:55:00Z</dcterms:created>
  <dcterms:modified xsi:type="dcterms:W3CDTF">2025-12-15T16:43:14Z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5A0EDF95610420D28DC93F69FC86E661_43</vt:lpwstr>
  </property>
  <property fmtid="{D5CDD505-2E9C-101B-9397-08002B2CF9AE}" pid="3" name="KSOProductBuildVer">
    <vt:lpwstr>2052-12.8.2.1119</vt:lpwstr>
  </property>
</Properties>
</file>