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tabRatio="864" firstSheet="2" activeTab="4"/>
  </bookViews>
  <sheets>
    <sheet name="职工医保收支" sheetId="4" r:id="rId1"/>
    <sheet name="居民医保收支" sheetId="7" r:id="rId2"/>
    <sheet name="其医收支" sheetId="8" r:id="rId3"/>
    <sheet name="居民收支" sheetId="11" r:id="rId4"/>
    <sheet name="医疗救助收支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3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3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3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3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3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3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3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4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4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E4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4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I4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J4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K4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L4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H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B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B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数据长度上限:18
</t>
        </r>
      </text>
    </comment>
  </commentList>
</comments>
</file>

<file path=xl/sharedStrings.xml><?xml version="1.0" encoding="utf-8"?>
<sst xmlns="http://schemas.openxmlformats.org/spreadsheetml/2006/main" count="329" uniqueCount="201">
  <si>
    <t>职工基本医疗保险(含生育保险)基金收支表</t>
  </si>
  <si>
    <t>填报单位:沁水县医疗保险事务中心</t>
  </si>
  <si>
    <t>2025年</t>
  </si>
  <si>
    <t>单位:元</t>
  </si>
  <si>
    <t>行  号</t>
  </si>
  <si>
    <t>项    目</t>
  </si>
  <si>
    <t>合  计</t>
  </si>
  <si>
    <t>统筹基金</t>
  </si>
  <si>
    <t>个人账户基金</t>
  </si>
  <si>
    <t>行    号</t>
  </si>
  <si>
    <t>项  目</t>
  </si>
  <si>
    <t>小计</t>
  </si>
  <si>
    <t>统账结合</t>
  </si>
  <si>
    <t>一、基本医疗保险费收入</t>
  </si>
  <si>
    <t>一、基本医疗保险待遇支出</t>
  </si>
  <si>
    <t xml:space="preserve">  (一)单位缴费</t>
  </si>
  <si>
    <t xml:space="preserve"> (一)在职职工医疗保险待遇支出</t>
  </si>
  <si>
    <t xml:space="preserve">    其中:生育保险收入</t>
  </si>
  <si>
    <t>其中:个人账户负担近亲属医疗费用</t>
  </si>
  <si>
    <t>-</t>
  </si>
  <si>
    <t xml:space="preserve">  (二)个人缴费</t>
  </si>
  <si>
    <t xml:space="preserve">      (1)住院支出</t>
  </si>
  <si>
    <t>二、利息收入</t>
  </si>
  <si>
    <t xml:space="preserve">      (2)门诊慢特病</t>
  </si>
  <si>
    <t xml:space="preserve">    (一)定期利息</t>
  </si>
  <si>
    <t xml:space="preserve">      (3)普通门诊统筹</t>
  </si>
  <si>
    <t xml:space="preserve">    (二)活期利息</t>
  </si>
  <si>
    <t xml:space="preserve">      (4)定点药店医药费支出</t>
  </si>
  <si>
    <t>三、财政补贴收入</t>
  </si>
  <si>
    <t xml:space="preserve">      (5)生育医疗费支出</t>
  </si>
  <si>
    <t xml:space="preserve">   其中:对医保基金负担新冠
   病毒疫苗及接种费用的补助</t>
  </si>
  <si>
    <t xml:space="preserve">      (6)生育津贴支出</t>
  </si>
  <si>
    <t>四、其他收入</t>
  </si>
  <si>
    <t xml:space="preserve">      (7)其他</t>
  </si>
  <si>
    <t xml:space="preserve">    其中:滞纳金</t>
  </si>
  <si>
    <t xml:space="preserve">  (二)退休人员医疗保险待遇支出</t>
  </si>
  <si>
    <t>五、待转保险费收入</t>
  </si>
  <si>
    <t>六、待转利息收入</t>
  </si>
  <si>
    <t>七、转移收入</t>
  </si>
  <si>
    <t xml:space="preserve">      (4)定点药店医药费</t>
  </si>
  <si>
    <t xml:space="preserve">      (5)其他</t>
  </si>
  <si>
    <t>二、其他支出</t>
  </si>
  <si>
    <t>其中:划转长期护理保险支出</t>
  </si>
  <si>
    <t xml:space="preserve">     代缴近亲属参加居民医保缴费</t>
  </si>
  <si>
    <t>三、转移支出</t>
  </si>
  <si>
    <t>本年支出小计</t>
  </si>
  <si>
    <t>四、补助下级支出</t>
  </si>
  <si>
    <t>本年收入小计</t>
  </si>
  <si>
    <t xml:space="preserve">    其中:补助下级省级调剂金支出</t>
  </si>
  <si>
    <t>八、上级补助收入</t>
  </si>
  <si>
    <t>五、上解上级支出</t>
  </si>
  <si>
    <t xml:space="preserve">    其中:上级补助省级调剂金收入</t>
  </si>
  <si>
    <t xml:space="preserve">    其中:上解上级省级调剂金支出</t>
  </si>
  <si>
    <t>九、下级上解收入</t>
  </si>
  <si>
    <t>调剂后本年支出小计</t>
  </si>
  <si>
    <t xml:space="preserve">    其中:下级上解省级调剂金收入</t>
  </si>
  <si>
    <t>本年支出合计</t>
  </si>
  <si>
    <t>调剂后本年收入小计</t>
  </si>
  <si>
    <t>本年收支结余</t>
  </si>
  <si>
    <t>本年收入合计</t>
  </si>
  <si>
    <t xml:space="preserve">    其中:省级风险调剂金</t>
  </si>
  <si>
    <t>七、暂收款</t>
  </si>
  <si>
    <t>八、暂付款</t>
  </si>
  <si>
    <t>十、上年结余</t>
  </si>
  <si>
    <t>九、滚存结余</t>
  </si>
  <si>
    <t>总      计</t>
  </si>
  <si>
    <t>其他医疗保障基金收支表</t>
  </si>
  <si>
    <t xml:space="preserve"> </t>
  </si>
  <si>
    <t>填报单位:</t>
  </si>
  <si>
    <t>沁水县医疗保险事务中心</t>
  </si>
  <si>
    <t>项      目</t>
  </si>
  <si>
    <t>金      额</t>
  </si>
  <si>
    <t>1</t>
  </si>
  <si>
    <t>一、离休人员医疗保障基金</t>
  </si>
  <si>
    <t>2</t>
  </si>
  <si>
    <t xml:space="preserve">   (一)离休人员医疗保险费收入</t>
  </si>
  <si>
    <t xml:space="preserve">   (一)医疗费支出</t>
  </si>
  <si>
    <t>3</t>
  </si>
  <si>
    <t xml:space="preserve">   (二)利息收入</t>
  </si>
  <si>
    <t xml:space="preserve">            住院支出</t>
  </si>
  <si>
    <t>4</t>
  </si>
  <si>
    <t xml:space="preserve">   (三)财政补贴收入</t>
  </si>
  <si>
    <t xml:space="preserve">            门诊支出</t>
  </si>
  <si>
    <t>5</t>
  </si>
  <si>
    <t xml:space="preserve">   (四)其他收入</t>
  </si>
  <si>
    <t xml:space="preserve">            其他</t>
  </si>
  <si>
    <t xml:space="preserve">   (二)其他支出</t>
  </si>
  <si>
    <t xml:space="preserve">   (五)上级补助收入</t>
  </si>
  <si>
    <t xml:space="preserve">   (三)补助下级支出</t>
  </si>
  <si>
    <t xml:space="preserve">   (六)下级上解收入</t>
  </si>
  <si>
    <t xml:space="preserve">   (四)上解上级支出</t>
  </si>
  <si>
    <t xml:space="preserve">   (七)上年结余</t>
  </si>
  <si>
    <t xml:space="preserve">   (五)滚存结余</t>
  </si>
  <si>
    <t>二、伤残人员医疗保障基金</t>
  </si>
  <si>
    <t xml:space="preserve">   (一)伤残人员医疗保险费收入</t>
  </si>
  <si>
    <t xml:space="preserve">   (一)伤残人员医疗费支出</t>
  </si>
  <si>
    <t xml:space="preserve">      其中:住院支出</t>
  </si>
  <si>
    <t>三、公务员医疗补助基金</t>
  </si>
  <si>
    <t xml:space="preserve">    (一)公务员医疗保险费收入</t>
  </si>
  <si>
    <t xml:space="preserve">    (一)公务员医疗补助支出</t>
  </si>
  <si>
    <t xml:space="preserve">    (二)利息收入</t>
  </si>
  <si>
    <t xml:space="preserve">    (三)财政补贴收入</t>
  </si>
  <si>
    <t xml:space="preserve">    (四)其他收入</t>
  </si>
  <si>
    <t xml:space="preserve">    (二)其他支出</t>
  </si>
  <si>
    <t xml:space="preserve">    (五)上级补助收入</t>
  </si>
  <si>
    <t xml:space="preserve">    (三)补助下级支出</t>
  </si>
  <si>
    <t xml:space="preserve">    (六 )下级上解收入</t>
  </si>
  <si>
    <t xml:space="preserve">    (四)上解上级支出</t>
  </si>
  <si>
    <t xml:space="preserve">    (七)上年结余</t>
  </si>
  <si>
    <t xml:space="preserve">    (五)滚存结余</t>
  </si>
  <si>
    <t>四、职工大额医疗费用补助
   (含部分省份职工大病保险)</t>
  </si>
  <si>
    <t xml:space="preserve">    (一)医疗保险费收入</t>
  </si>
  <si>
    <t xml:space="preserve">    (一)医疗保险费支出</t>
  </si>
  <si>
    <t xml:space="preserve">     其中:单位缴费</t>
  </si>
  <si>
    <t xml:space="preserve">     个人缴费</t>
  </si>
  <si>
    <t xml:space="preserve">     职工医保基金划转收入</t>
  </si>
  <si>
    <t xml:space="preserve">    (六)下级上解收入</t>
  </si>
  <si>
    <t>城乡居民基本医疗保险基金收支表</t>
  </si>
  <si>
    <t>项   目</t>
  </si>
  <si>
    <t>合计</t>
  </si>
  <si>
    <t>其中:个人缴费收入</t>
  </si>
  <si>
    <t xml:space="preserve">      住院支出</t>
  </si>
  <si>
    <t xml:space="preserve">     单位对职工家属的资助收入</t>
  </si>
  <si>
    <t xml:space="preserve">      门诊慢特病</t>
  </si>
  <si>
    <t xml:space="preserve">     集体扶持收入</t>
  </si>
  <si>
    <t xml:space="preserve">      普通门诊统筹</t>
  </si>
  <si>
    <t xml:space="preserve">     城乡医疗救助资助收入</t>
  </si>
  <si>
    <t xml:space="preserve">      定点药店医药费支出</t>
  </si>
  <si>
    <t>6</t>
  </si>
  <si>
    <t xml:space="preserve">     财政对困难人员代缴收入</t>
  </si>
  <si>
    <t xml:space="preserve">      其他</t>
  </si>
  <si>
    <t>7</t>
  </si>
  <si>
    <t>8</t>
  </si>
  <si>
    <t xml:space="preserve">   (一)定期利息</t>
  </si>
  <si>
    <t>9</t>
  </si>
  <si>
    <t xml:space="preserve">   (二)活期利息</t>
  </si>
  <si>
    <t>二、划转用于城乡居民大病保险支出</t>
  </si>
  <si>
    <t>10</t>
  </si>
  <si>
    <t xml:space="preserve">    (一)大病保险待遇支出</t>
  </si>
  <si>
    <t>11</t>
  </si>
  <si>
    <t>(一)按规定标准财政补助收入</t>
  </si>
  <si>
    <t xml:space="preserve">    (二)大病保险其他支出</t>
  </si>
  <si>
    <t>12</t>
  </si>
  <si>
    <t xml:space="preserve">  1.中央财政补助收入</t>
  </si>
  <si>
    <t>三、其他支出</t>
  </si>
  <si>
    <t>13</t>
  </si>
  <si>
    <t xml:space="preserve">  2.省级财政补助收入</t>
  </si>
  <si>
    <t>14</t>
  </si>
  <si>
    <t xml:space="preserve">  3.市级财政补助收入</t>
  </si>
  <si>
    <t>15</t>
  </si>
  <si>
    <t xml:space="preserve">  4.县(区)级财政补助收入</t>
  </si>
  <si>
    <t>16</t>
  </si>
  <si>
    <t>(二)对医保基金负担新冠病毒
      疫苗及接种费用的补助</t>
  </si>
  <si>
    <t>17</t>
  </si>
  <si>
    <t>(三)其他财政收入</t>
  </si>
  <si>
    <t>小    计</t>
  </si>
  <si>
    <t>18</t>
  </si>
  <si>
    <t>19</t>
  </si>
  <si>
    <t>20</t>
  </si>
  <si>
    <t>五、上级补助收入</t>
  </si>
  <si>
    <t>21</t>
  </si>
  <si>
    <t>22</t>
  </si>
  <si>
    <t>六、下级上解收入</t>
  </si>
  <si>
    <t>23</t>
  </si>
  <si>
    <t>24</t>
  </si>
  <si>
    <t>25</t>
  </si>
  <si>
    <t>26</t>
  </si>
  <si>
    <t>六、暂收款</t>
  </si>
  <si>
    <t>27</t>
  </si>
  <si>
    <t>七、暂付款</t>
  </si>
  <si>
    <t>28</t>
  </si>
  <si>
    <t>七、上年结余</t>
  </si>
  <si>
    <t>八、年末滚存结余</t>
  </si>
  <si>
    <t>29</t>
  </si>
  <si>
    <t>30</t>
  </si>
  <si>
    <t>总    计</t>
  </si>
  <si>
    <t>城乡医疗救助基金收支情况表</t>
  </si>
  <si>
    <t>金额</t>
  </si>
  <si>
    <t>一、财政补助收入</t>
  </si>
  <si>
    <t>一、本年支出</t>
  </si>
  <si>
    <t>(一)一般公共预算安排</t>
  </si>
  <si>
    <t>(一) 资助参保支出</t>
  </si>
  <si>
    <t xml:space="preserve">    其中:1.中央财政补助收入</t>
  </si>
  <si>
    <t>(二) 住院救助支出</t>
  </si>
  <si>
    <t xml:space="preserve">         2.省级财政补助收入</t>
  </si>
  <si>
    <t>(三)门诊救助支出</t>
  </si>
  <si>
    <t xml:space="preserve">         3.市级财政补助收入</t>
  </si>
  <si>
    <t>(四)其他支出</t>
  </si>
  <si>
    <t xml:space="preserve">         4.县(区)级财政补助收入</t>
  </si>
  <si>
    <t>(二)彩票公益金</t>
  </si>
  <si>
    <t xml:space="preserve">    其中:1.中央安排</t>
  </si>
  <si>
    <t xml:space="preserve">          2.省级安排</t>
  </si>
  <si>
    <t xml:space="preserve">          3.市县级安排</t>
  </si>
  <si>
    <t>三、其他资金收入</t>
  </si>
  <si>
    <t>四、上级补助收入</t>
  </si>
  <si>
    <t>二、补助下级支出</t>
  </si>
  <si>
    <t>五、下级上解收入</t>
  </si>
  <si>
    <t>三、上解上级支出</t>
  </si>
  <si>
    <t>四、本年收支结余</t>
  </si>
  <si>
    <t>六、上年结余</t>
  </si>
  <si>
    <t>五、年末滚存结余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</si>
</sst>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"/>
    <numFmt numFmtId="177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9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0">
      <alignment vertical="center"/>
    </xf>
    <xf numFmtId="0" fontId="13" fillId="0" borderId="10">
      <alignment vertical="center"/>
    </xf>
    <xf numFmtId="0" fontId="14" fillId="0" borderId="11">
      <alignment vertical="center"/>
    </xf>
    <xf numFmtId="0" fontId="14" fillId="0" borderId="0">
      <alignment vertical="center"/>
    </xf>
    <xf numFmtId="0" fontId="15" fillId="3" borderId="12">
      <alignment vertical="center"/>
    </xf>
    <xf numFmtId="0" fontId="16" fillId="4" borderId="13">
      <alignment vertical="center"/>
    </xf>
    <xf numFmtId="0" fontId="17" fillId="4" borderId="12">
      <alignment vertical="center"/>
    </xf>
    <xf numFmtId="0" fontId="18" fillId="5" borderId="14">
      <alignment vertical="center"/>
    </xf>
    <xf numFmtId="0" fontId="19" fillId="0" borderId="15">
      <alignment vertical="center"/>
    </xf>
    <xf numFmtId="0" fontId="20" fillId="0" borderId="16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4" fillId="32" borderId="0">
      <alignment vertical="center"/>
    </xf>
  </cellStyleXfs>
  <cellXfs count="76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Font="1" applyFill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" fontId="1" fillId="0" borderId="2" xfId="0" applyNumberFormat="1" applyFont="1" applyFill="1" applyBorder="1" applyAlignment="1" applyProtection="1">
      <alignment horizontal="right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horizontal="right"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176" fontId="1" fillId="0" borderId="2" xfId="0" applyNumberFormat="1" applyFont="1" applyFill="1" applyBorder="1" applyAlignment="1" applyProtection="1">
      <alignment horizontal="right"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>
      <alignment horizontal="lef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0" fontId="1" fillId="0" borderId="6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horizontal="righ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39" fontId="1" fillId="0" borderId="2" xfId="0" applyNumberFormat="1" applyFont="1" applyFill="1" applyBorder="1" applyAlignment="1" applyProtection="1">
      <alignment vertical="center"/>
    </xf>
    <xf numFmtId="39" fontId="1" fillId="0" borderId="8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39" fontId="1" fillId="0" borderId="2" xfId="0" applyNumberFormat="1" applyFont="1" applyFill="1" applyBorder="1" applyAlignment="1" applyProtection="1">
      <alignment horizontal="righ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  <protection locked="0"/>
    </xf>
    <xf numFmtId="0" fontId="1" fillId="0" borderId="2" xfId="0" applyNumberFormat="1" applyFont="1" applyFill="1" applyBorder="1" applyAlignment="1" applyProtection="1"/>
    <xf numFmtId="39" fontId="1" fillId="0" borderId="2" xfId="0" applyNumberFormat="1" applyFont="1" applyFill="1" applyBorder="1" applyAlignment="1" applyProtection="1"/>
    <xf numFmtId="4" fontId="1" fillId="0" borderId="2" xfId="0" applyNumberFormat="1" applyFont="1" applyFill="1" applyBorder="1" applyAlignment="1" applyProtection="1">
      <alignment horizontal="left" vertical="center"/>
    </xf>
    <xf numFmtId="176" fontId="1" fillId="0" borderId="0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vertical="center"/>
    </xf>
    <xf numFmtId="0" fontId="1" fillId="0" borderId="8" xfId="0" applyNumberFormat="1" applyFont="1" applyFill="1" applyBorder="1" applyAlignment="1" applyProtection="1">
      <alignment horizontal="left" vertical="center"/>
    </xf>
    <xf numFmtId="177" fontId="1" fillId="0" borderId="2" xfId="0" applyNumberFormat="1" applyFont="1" applyFill="1" applyBorder="1" applyAlignment="1" applyProtection="1">
      <alignment horizontal="right" vertical="center"/>
    </xf>
    <xf numFmtId="39" fontId="4" fillId="0" borderId="2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>
      <alignment wrapText="1"/>
    </xf>
    <xf numFmtId="0" fontId="1" fillId="0" borderId="3" xfId="0" applyNumberFormat="1" applyFont="1" applyFill="1" applyBorder="1" applyAlignment="1" applyProtection="1">
      <alignment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4" fontId="1" fillId="0" borderId="8" xfId="0" applyNumberFormat="1" applyFont="1" applyFill="1" applyBorder="1" applyAlignment="1" applyProtection="1">
      <alignment horizontal="right" vertical="center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zoomScale="85" zoomScaleNormal="85" workbookViewId="0">
      <pane ySplit="5" topLeftCell="A6" activePane="bottomLeft" state="frozen"/>
      <selection/>
      <selection pane="bottomLeft" activeCell="D17" sqref="D17"/>
    </sheetView>
  </sheetViews>
  <sheetFormatPr defaultColWidth="8" defaultRowHeight="14.25" customHeight="1"/>
  <cols>
    <col min="1" max="1" width="8.23333333333333" style="1" customWidth="1"/>
    <col min="2" max="2" width="33.525" style="56" customWidth="1"/>
    <col min="3" max="6" width="15.875" style="1" customWidth="1"/>
    <col min="7" max="7" width="10.7083333333333" style="1" customWidth="1"/>
    <col min="8" max="8" width="34.55" style="1" customWidth="1"/>
    <col min="9" max="12" width="16.7666666666667" style="1" customWidth="1"/>
    <col min="13" max="16384" width="8" style="2"/>
  </cols>
  <sheetData>
    <row r="1" ht="35.25" customHeight="1" spans="1:12">
      <c r="A1" s="3" t="s">
        <v>0</v>
      </c>
      <c r="B1" s="57"/>
      <c r="C1" s="3"/>
      <c r="D1" s="58"/>
      <c r="E1" s="3"/>
      <c r="F1" s="3"/>
      <c r="G1" s="3"/>
      <c r="H1" s="3"/>
      <c r="I1" s="3"/>
      <c r="J1" s="58"/>
      <c r="K1" s="3"/>
      <c r="L1" s="3"/>
    </row>
    <row r="2" s="18" customFormat="1" ht="15" customHeight="1" spans="1:12">
      <c r="A2" s="17"/>
      <c r="B2" s="17"/>
      <c r="C2" s="21"/>
      <c r="L2" s="4"/>
    </row>
    <row r="3" ht="21" customHeight="1" spans="1:12">
      <c r="A3" s="59" t="s">
        <v>1</v>
      </c>
      <c r="B3" s="22"/>
      <c r="C3" s="22"/>
      <c r="D3" s="22"/>
      <c r="E3" s="7"/>
      <c r="G3" s="43" t="s">
        <v>2</v>
      </c>
      <c r="H3" s="7"/>
      <c r="I3" s="43"/>
      <c r="J3" s="60"/>
      <c r="K3" s="43"/>
      <c r="L3" s="7" t="s">
        <v>3</v>
      </c>
    </row>
    <row r="4" customHeight="1" spans="1:12">
      <c r="A4" s="61" t="s">
        <v>4</v>
      </c>
      <c r="B4" s="62" t="s">
        <v>5</v>
      </c>
      <c r="C4" s="11" t="s">
        <v>6</v>
      </c>
      <c r="D4" s="11" t="s">
        <v>7</v>
      </c>
      <c r="E4" s="11"/>
      <c r="F4" s="11" t="s">
        <v>8</v>
      </c>
      <c r="G4" s="61" t="s">
        <v>9</v>
      </c>
      <c r="H4" s="61" t="s">
        <v>10</v>
      </c>
      <c r="I4" s="11" t="s">
        <v>6</v>
      </c>
      <c r="J4" s="11" t="s">
        <v>7</v>
      </c>
      <c r="K4" s="11"/>
      <c r="L4" s="11" t="s">
        <v>8</v>
      </c>
    </row>
    <row r="5" ht="24" customHeight="1" spans="1:12">
      <c r="A5" s="63"/>
      <c r="B5" s="64"/>
      <c r="C5" s="11"/>
      <c r="D5" s="11" t="s">
        <v>11</v>
      </c>
      <c r="E5" s="11" t="s">
        <v>12</v>
      </c>
      <c r="F5" s="11"/>
      <c r="G5" s="63"/>
      <c r="H5" s="63"/>
      <c r="I5" s="11"/>
      <c r="J5" s="11" t="s">
        <v>11</v>
      </c>
      <c r="K5" s="11" t="s">
        <v>12</v>
      </c>
      <c r="L5" s="11"/>
    </row>
    <row r="6" ht="20.25" customHeight="1" spans="1:12">
      <c r="A6" s="11">
        <v>1</v>
      </c>
      <c r="B6" s="36" t="s">
        <v>13</v>
      </c>
      <c r="C6" s="10">
        <v>25384597</v>
      </c>
      <c r="D6" s="10">
        <v>0</v>
      </c>
      <c r="E6" s="10">
        <v>0</v>
      </c>
      <c r="F6" s="10">
        <v>25384597</v>
      </c>
      <c r="G6" s="11">
        <v>36</v>
      </c>
      <c r="H6" s="9" t="s">
        <v>14</v>
      </c>
      <c r="I6" s="10">
        <v>71435997.06</v>
      </c>
      <c r="J6" s="10">
        <v>32837188.78</v>
      </c>
      <c r="K6" s="10">
        <v>32837188.78</v>
      </c>
      <c r="L6" s="10">
        <v>38598808.28</v>
      </c>
    </row>
    <row r="7" ht="20.25" customHeight="1" spans="1:12">
      <c r="A7" s="11">
        <v>2</v>
      </c>
      <c r="B7" s="36" t="s">
        <v>15</v>
      </c>
      <c r="C7" s="10">
        <v>24910397</v>
      </c>
      <c r="D7" s="10">
        <v>0</v>
      </c>
      <c r="E7" s="12"/>
      <c r="F7" s="12">
        <v>24910397</v>
      </c>
      <c r="G7" s="11">
        <v>37</v>
      </c>
      <c r="H7" s="9" t="s">
        <v>16</v>
      </c>
      <c r="I7" s="10">
        <v>49860557.96</v>
      </c>
      <c r="J7" s="10">
        <v>19476215.92</v>
      </c>
      <c r="K7" s="10">
        <v>19476215.92</v>
      </c>
      <c r="L7" s="10">
        <v>30384342.04</v>
      </c>
    </row>
    <row r="8" ht="20.25" customHeight="1" spans="1:12">
      <c r="A8" s="11">
        <v>3</v>
      </c>
      <c r="B8" s="36" t="s">
        <v>17</v>
      </c>
      <c r="C8" s="10">
        <v>0</v>
      </c>
      <c r="D8" s="10">
        <v>0</v>
      </c>
      <c r="E8" s="12"/>
      <c r="F8" s="12"/>
      <c r="G8" s="11">
        <v>38</v>
      </c>
      <c r="H8" s="9" t="s">
        <v>18</v>
      </c>
      <c r="I8" s="10">
        <v>3046875.27</v>
      </c>
      <c r="J8" s="65" t="s">
        <v>19</v>
      </c>
      <c r="K8" s="65" t="s">
        <v>19</v>
      </c>
      <c r="L8" s="12">
        <v>3046875.27</v>
      </c>
    </row>
    <row r="9" ht="20.25" customHeight="1" spans="1:12">
      <c r="A9" s="11">
        <v>4</v>
      </c>
      <c r="B9" s="36" t="s">
        <v>20</v>
      </c>
      <c r="C9" s="10">
        <v>474200</v>
      </c>
      <c r="D9" s="10">
        <v>0</v>
      </c>
      <c r="E9" s="12"/>
      <c r="F9" s="12">
        <v>474200</v>
      </c>
      <c r="G9" s="11">
        <v>39</v>
      </c>
      <c r="H9" s="9" t="s">
        <v>21</v>
      </c>
      <c r="I9" s="10">
        <v>5810541.83</v>
      </c>
      <c r="J9" s="10">
        <v>5371481.65</v>
      </c>
      <c r="K9" s="12">
        <v>5371481.65</v>
      </c>
      <c r="L9" s="12">
        <v>439060.18</v>
      </c>
    </row>
    <row r="10" ht="20.25" customHeight="1" spans="1:12">
      <c r="A10" s="11">
        <v>5</v>
      </c>
      <c r="B10" s="36" t="s">
        <v>22</v>
      </c>
      <c r="C10" s="10">
        <v>132017.91</v>
      </c>
      <c r="D10" s="10">
        <v>132017.91</v>
      </c>
      <c r="E10" s="10">
        <v>132017.91</v>
      </c>
      <c r="F10" s="10">
        <v>0</v>
      </c>
      <c r="G10" s="11">
        <v>40</v>
      </c>
      <c r="H10" s="9" t="s">
        <v>23</v>
      </c>
      <c r="I10" s="10">
        <v>1699963.97</v>
      </c>
      <c r="J10" s="10">
        <v>1452058.11</v>
      </c>
      <c r="K10" s="12">
        <v>1452058.11</v>
      </c>
      <c r="L10" s="12">
        <v>247905.86</v>
      </c>
    </row>
    <row r="11" ht="20.25" customHeight="1" spans="1:12">
      <c r="A11" s="11">
        <v>6</v>
      </c>
      <c r="B11" s="36" t="s">
        <v>24</v>
      </c>
      <c r="C11" s="10">
        <v>0</v>
      </c>
      <c r="D11" s="10">
        <v>0</v>
      </c>
      <c r="E11" s="12"/>
      <c r="F11" s="12"/>
      <c r="G11" s="11">
        <v>41</v>
      </c>
      <c r="H11" s="9" t="s">
        <v>25</v>
      </c>
      <c r="I11" s="10">
        <v>19044655.61</v>
      </c>
      <c r="J11" s="10">
        <v>6915658.41</v>
      </c>
      <c r="K11" s="12">
        <v>6915658.41</v>
      </c>
      <c r="L11" s="12">
        <v>12128997.2</v>
      </c>
    </row>
    <row r="12" ht="20.25" customHeight="1" spans="1:12">
      <c r="A12" s="11">
        <v>7</v>
      </c>
      <c r="B12" s="36" t="s">
        <v>26</v>
      </c>
      <c r="C12" s="10">
        <v>132017.91</v>
      </c>
      <c r="D12" s="10">
        <v>132017.91</v>
      </c>
      <c r="E12" s="12">
        <v>132017.91</v>
      </c>
      <c r="F12" s="12"/>
      <c r="G12" s="11">
        <v>42</v>
      </c>
      <c r="H12" s="9" t="s">
        <v>27</v>
      </c>
      <c r="I12" s="10">
        <v>19005810.63</v>
      </c>
      <c r="J12" s="10">
        <v>1489874.71</v>
      </c>
      <c r="K12" s="12">
        <v>1489874.71</v>
      </c>
      <c r="L12" s="12">
        <v>17515935.92</v>
      </c>
    </row>
    <row r="13" ht="20.25" customHeight="1" spans="1:12">
      <c r="A13" s="11">
        <v>8</v>
      </c>
      <c r="B13" s="36" t="s">
        <v>28</v>
      </c>
      <c r="C13" s="10">
        <v>0</v>
      </c>
      <c r="D13" s="10">
        <v>0</v>
      </c>
      <c r="E13" s="12"/>
      <c r="F13" s="12"/>
      <c r="G13" s="11">
        <v>43</v>
      </c>
      <c r="H13" s="9" t="s">
        <v>29</v>
      </c>
      <c r="I13" s="10">
        <v>462071.66</v>
      </c>
      <c r="J13" s="10">
        <v>447203.32</v>
      </c>
      <c r="K13" s="12">
        <v>447203.32</v>
      </c>
      <c r="L13" s="12">
        <v>14868.34</v>
      </c>
    </row>
    <row r="14" ht="38.25" customHeight="1" spans="1:12">
      <c r="A14" s="11">
        <v>9</v>
      </c>
      <c r="B14" s="36" t="s">
        <v>30</v>
      </c>
      <c r="C14" s="10">
        <v>0</v>
      </c>
      <c r="D14" s="10">
        <v>0</v>
      </c>
      <c r="E14" s="12"/>
      <c r="F14" s="12"/>
      <c r="G14" s="11">
        <v>44</v>
      </c>
      <c r="H14" s="9" t="s">
        <v>31</v>
      </c>
      <c r="I14" s="10">
        <v>3183248.06</v>
      </c>
      <c r="J14" s="10">
        <v>3183248.06</v>
      </c>
      <c r="K14" s="12">
        <v>3183248.06</v>
      </c>
      <c r="L14" s="12"/>
    </row>
    <row r="15" ht="20.25" customHeight="1" spans="1:12">
      <c r="A15" s="11">
        <v>10</v>
      </c>
      <c r="B15" s="36" t="s">
        <v>32</v>
      </c>
      <c r="C15" s="10">
        <v>797603.34</v>
      </c>
      <c r="D15" s="10">
        <v>797603.34</v>
      </c>
      <c r="E15" s="12">
        <v>797603.34</v>
      </c>
      <c r="F15" s="12"/>
      <c r="G15" s="11">
        <v>45</v>
      </c>
      <c r="H15" s="9" t="s">
        <v>33</v>
      </c>
      <c r="I15" s="10">
        <v>654266.2</v>
      </c>
      <c r="J15" s="10">
        <v>616691.66</v>
      </c>
      <c r="K15" s="12">
        <v>616691.66</v>
      </c>
      <c r="L15" s="12">
        <v>37574.54</v>
      </c>
    </row>
    <row r="16" ht="20.25" customHeight="1" spans="1:12">
      <c r="A16" s="11">
        <v>11</v>
      </c>
      <c r="B16" s="36" t="s">
        <v>34</v>
      </c>
      <c r="C16" s="10">
        <v>0</v>
      </c>
      <c r="D16" s="10">
        <v>0</v>
      </c>
      <c r="E16" s="12"/>
      <c r="F16" s="12"/>
      <c r="G16" s="11">
        <v>46</v>
      </c>
      <c r="H16" s="9" t="s">
        <v>35</v>
      </c>
      <c r="I16" s="10">
        <v>21575439.1</v>
      </c>
      <c r="J16" s="10">
        <v>13360972.86</v>
      </c>
      <c r="K16" s="10">
        <v>13360972.86</v>
      </c>
      <c r="L16" s="10">
        <v>8214466.24</v>
      </c>
    </row>
    <row r="17" ht="20.25" customHeight="1" spans="1:12">
      <c r="A17" s="11">
        <v>12</v>
      </c>
      <c r="B17" s="36" t="s">
        <v>36</v>
      </c>
      <c r="C17" s="10">
        <v>0</v>
      </c>
      <c r="D17" s="10">
        <v>0</v>
      </c>
      <c r="E17" s="12"/>
      <c r="F17" s="12"/>
      <c r="G17" s="11">
        <v>47</v>
      </c>
      <c r="H17" s="9" t="s">
        <v>18</v>
      </c>
      <c r="I17" s="10">
        <v>0</v>
      </c>
      <c r="J17" s="65" t="s">
        <v>19</v>
      </c>
      <c r="K17" s="65" t="s">
        <v>19</v>
      </c>
      <c r="L17" s="12"/>
    </row>
    <row r="18" ht="20.25" customHeight="1" spans="1:12">
      <c r="A18" s="23">
        <v>13</v>
      </c>
      <c r="B18" s="66" t="s">
        <v>37</v>
      </c>
      <c r="C18" s="10">
        <v>0</v>
      </c>
      <c r="D18" s="10">
        <v>0</v>
      </c>
      <c r="E18" s="13"/>
      <c r="F18" s="12"/>
      <c r="G18" s="11">
        <v>48</v>
      </c>
      <c r="H18" s="9" t="s">
        <v>21</v>
      </c>
      <c r="I18" s="10">
        <v>6986212.57</v>
      </c>
      <c r="J18" s="10">
        <v>6413366.22</v>
      </c>
      <c r="K18" s="12">
        <v>6413366.22</v>
      </c>
      <c r="L18" s="12">
        <v>572846.35</v>
      </c>
    </row>
    <row r="19" ht="20.25" customHeight="1" spans="1:12">
      <c r="A19" s="61">
        <v>14</v>
      </c>
      <c r="B19" s="36" t="s">
        <v>38</v>
      </c>
      <c r="C19" s="10">
        <v>470669.71</v>
      </c>
      <c r="D19" s="10">
        <v>0</v>
      </c>
      <c r="E19" s="67"/>
      <c r="F19" s="13">
        <v>470669.71</v>
      </c>
      <c r="G19" s="11">
        <v>49</v>
      </c>
      <c r="H19" s="9" t="s">
        <v>23</v>
      </c>
      <c r="I19" s="10">
        <v>3518731.47</v>
      </c>
      <c r="J19" s="10">
        <v>3001796.01</v>
      </c>
      <c r="K19" s="12">
        <v>3001796.01</v>
      </c>
      <c r="L19" s="12">
        <v>516935.46</v>
      </c>
    </row>
    <row r="20" ht="20.25" customHeight="1" spans="1:12">
      <c r="A20" s="11">
        <v>15</v>
      </c>
      <c r="B20" s="68"/>
      <c r="C20" s="68"/>
      <c r="D20" s="68"/>
      <c r="E20" s="68"/>
      <c r="F20" s="68"/>
      <c r="G20" s="11">
        <v>50</v>
      </c>
      <c r="H20" s="9" t="s">
        <v>25</v>
      </c>
      <c r="I20" s="10">
        <v>7426033.93</v>
      </c>
      <c r="J20" s="10">
        <v>3491156.96</v>
      </c>
      <c r="K20" s="12">
        <v>3491156.96</v>
      </c>
      <c r="L20" s="12">
        <v>3934876.97</v>
      </c>
    </row>
    <row r="21" ht="20.25" customHeight="1" spans="1:12">
      <c r="A21" s="11">
        <v>16</v>
      </c>
      <c r="B21" s="68"/>
      <c r="C21" s="68"/>
      <c r="D21" s="68"/>
      <c r="E21" s="68"/>
      <c r="F21" s="68"/>
      <c r="G21" s="11">
        <v>51</v>
      </c>
      <c r="H21" s="9" t="s">
        <v>39</v>
      </c>
      <c r="I21" s="10">
        <v>3320053.62</v>
      </c>
      <c r="J21" s="10">
        <v>328343.33</v>
      </c>
      <c r="K21" s="12">
        <v>328343.33</v>
      </c>
      <c r="L21" s="12">
        <v>2991710.29</v>
      </c>
    </row>
    <row r="22" ht="20.25" customHeight="1" spans="1:12">
      <c r="A22" s="11">
        <v>17</v>
      </c>
      <c r="B22" s="68"/>
      <c r="C22" s="68"/>
      <c r="D22" s="68"/>
      <c r="E22" s="68"/>
      <c r="F22" s="68"/>
      <c r="G22" s="11">
        <v>52</v>
      </c>
      <c r="H22" s="9" t="s">
        <v>40</v>
      </c>
      <c r="I22" s="10">
        <v>324407.51</v>
      </c>
      <c r="J22" s="10">
        <v>126310.34</v>
      </c>
      <c r="K22" s="12">
        <v>126310.34</v>
      </c>
      <c r="L22" s="12">
        <v>198097.17</v>
      </c>
    </row>
    <row r="23" ht="20.25" customHeight="1" spans="1:12">
      <c r="A23" s="11">
        <v>18</v>
      </c>
      <c r="B23" s="69"/>
      <c r="C23" s="68"/>
      <c r="D23" s="68"/>
      <c r="E23" s="68"/>
      <c r="F23" s="68"/>
      <c r="G23" s="11">
        <v>53</v>
      </c>
      <c r="H23" s="9" t="s">
        <v>41</v>
      </c>
      <c r="I23" s="10">
        <v>70966.18</v>
      </c>
      <c r="J23" s="10">
        <v>60939.12</v>
      </c>
      <c r="K23" s="12">
        <v>60939.12</v>
      </c>
      <c r="L23" s="12">
        <v>10027.06</v>
      </c>
    </row>
    <row r="24" ht="20.25" customHeight="1" spans="1:12">
      <c r="A24" s="11">
        <v>19</v>
      </c>
      <c r="B24" s="68"/>
      <c r="C24" s="68"/>
      <c r="D24" s="68"/>
      <c r="E24" s="68"/>
      <c r="F24" s="68"/>
      <c r="G24" s="11">
        <v>54</v>
      </c>
      <c r="H24" s="9" t="s">
        <v>42</v>
      </c>
      <c r="I24" s="10">
        <v>0</v>
      </c>
      <c r="J24" s="10">
        <v>0</v>
      </c>
      <c r="K24" s="12"/>
      <c r="L24" s="12"/>
    </row>
    <row r="25" ht="20.25" customHeight="1" spans="1:12">
      <c r="A25" s="11">
        <v>20</v>
      </c>
      <c r="B25" s="68"/>
      <c r="C25" s="68"/>
      <c r="D25" s="68"/>
      <c r="E25" s="68"/>
      <c r="F25" s="68"/>
      <c r="G25" s="11">
        <v>55</v>
      </c>
      <c r="H25" s="9" t="s">
        <v>43</v>
      </c>
      <c r="I25" s="10">
        <v>0</v>
      </c>
      <c r="J25" s="65" t="s">
        <v>19</v>
      </c>
      <c r="K25" s="65" t="s">
        <v>19</v>
      </c>
      <c r="L25" s="12"/>
    </row>
    <row r="26" ht="20.25" customHeight="1" spans="1:12">
      <c r="A26" s="11">
        <v>21</v>
      </c>
      <c r="B26" s="68"/>
      <c r="C26" s="68"/>
      <c r="D26" s="68"/>
      <c r="E26" s="68"/>
      <c r="F26" s="68"/>
      <c r="G26" s="11">
        <v>56</v>
      </c>
      <c r="H26" s="9" t="s">
        <v>44</v>
      </c>
      <c r="I26" s="10">
        <v>590611.9</v>
      </c>
      <c r="J26" s="10">
        <v>0</v>
      </c>
      <c r="K26" s="12"/>
      <c r="L26" s="12">
        <v>590611.9</v>
      </c>
    </row>
    <row r="27" ht="20.25" customHeight="1" spans="1:12">
      <c r="A27" s="11">
        <v>22</v>
      </c>
      <c r="B27" s="68"/>
      <c r="C27" s="68"/>
      <c r="D27" s="68"/>
      <c r="E27" s="68"/>
      <c r="F27" s="68"/>
      <c r="G27" s="11">
        <v>57</v>
      </c>
      <c r="H27" s="8" t="s">
        <v>45</v>
      </c>
      <c r="I27" s="10">
        <v>72097575.14</v>
      </c>
      <c r="J27" s="10">
        <v>32898127.9</v>
      </c>
      <c r="K27" s="10">
        <v>32898127.9</v>
      </c>
      <c r="L27" s="10">
        <v>39199447.24</v>
      </c>
    </row>
    <row r="28" ht="20.25" customHeight="1" spans="1:12">
      <c r="A28" s="11">
        <v>23</v>
      </c>
      <c r="B28" s="68"/>
      <c r="C28" s="68"/>
      <c r="D28" s="68"/>
      <c r="E28" s="68"/>
      <c r="F28" s="68"/>
      <c r="G28" s="11">
        <v>58</v>
      </c>
      <c r="H28" s="9" t="s">
        <v>46</v>
      </c>
      <c r="I28" s="10">
        <v>0</v>
      </c>
      <c r="J28" s="10">
        <v>0</v>
      </c>
      <c r="K28" s="12"/>
      <c r="L28" s="12"/>
    </row>
    <row r="29" ht="20.25" customHeight="1" spans="1:12">
      <c r="A29" s="11">
        <v>24</v>
      </c>
      <c r="B29" s="70" t="s">
        <v>47</v>
      </c>
      <c r="C29" s="71">
        <v>26784887.96</v>
      </c>
      <c r="D29" s="71">
        <v>929621.25</v>
      </c>
      <c r="E29" s="71">
        <v>929621.25</v>
      </c>
      <c r="F29" s="71">
        <v>25855266.71</v>
      </c>
      <c r="G29" s="11">
        <v>59</v>
      </c>
      <c r="H29" s="9" t="s">
        <v>48</v>
      </c>
      <c r="I29" s="72">
        <v>0</v>
      </c>
      <c r="J29" s="72">
        <v>0</v>
      </c>
      <c r="K29" s="12"/>
      <c r="L29" s="12"/>
    </row>
    <row r="30" ht="20.25" customHeight="1" spans="1:12">
      <c r="A30" s="11">
        <v>25</v>
      </c>
      <c r="B30" s="36" t="s">
        <v>49</v>
      </c>
      <c r="C30" s="10">
        <v>61738670.33</v>
      </c>
      <c r="D30" s="10">
        <v>27689324.87</v>
      </c>
      <c r="E30" s="12">
        <v>27689324.87</v>
      </c>
      <c r="F30" s="12">
        <v>34049345.46</v>
      </c>
      <c r="G30" s="11">
        <v>60</v>
      </c>
      <c r="H30" s="9" t="s">
        <v>50</v>
      </c>
      <c r="I30" s="10">
        <v>26784887.96</v>
      </c>
      <c r="J30" s="10">
        <v>929621.25</v>
      </c>
      <c r="K30" s="12">
        <v>929621.25</v>
      </c>
      <c r="L30" s="12">
        <v>25855266.71</v>
      </c>
    </row>
    <row r="31" ht="20.25" customHeight="1" spans="1:12">
      <c r="A31" s="11">
        <v>26</v>
      </c>
      <c r="B31" s="9" t="s">
        <v>51</v>
      </c>
      <c r="C31" s="10">
        <v>0</v>
      </c>
      <c r="D31" s="10">
        <v>0</v>
      </c>
      <c r="E31" s="12"/>
      <c r="F31" s="12"/>
      <c r="G31" s="11">
        <v>61</v>
      </c>
      <c r="H31" s="9" t="s">
        <v>52</v>
      </c>
      <c r="I31" s="72">
        <v>0</v>
      </c>
      <c r="J31" s="72">
        <v>0</v>
      </c>
      <c r="K31" s="12"/>
      <c r="L31" s="12"/>
    </row>
    <row r="32" ht="20.25" customHeight="1" spans="1:12">
      <c r="A32" s="11">
        <v>27</v>
      </c>
      <c r="B32" s="36" t="s">
        <v>53</v>
      </c>
      <c r="C32" s="10">
        <v>0</v>
      </c>
      <c r="D32" s="10">
        <v>0</v>
      </c>
      <c r="E32" s="12"/>
      <c r="F32" s="12"/>
      <c r="G32" s="11">
        <v>62</v>
      </c>
      <c r="H32" s="8" t="s">
        <v>54</v>
      </c>
      <c r="I32" s="72">
        <v>72097575.14</v>
      </c>
      <c r="J32" s="72">
        <v>32898127.9</v>
      </c>
      <c r="K32" s="72">
        <v>32898127.9</v>
      </c>
      <c r="L32" s="72">
        <v>39199447.24</v>
      </c>
    </row>
    <row r="33" ht="20.25" customHeight="1" spans="1:12">
      <c r="A33" s="11">
        <v>28</v>
      </c>
      <c r="B33" s="9" t="s">
        <v>55</v>
      </c>
      <c r="C33" s="10">
        <v>0</v>
      </c>
      <c r="D33" s="10">
        <v>0</v>
      </c>
      <c r="E33" s="12"/>
      <c r="F33" s="12"/>
      <c r="G33" s="11">
        <v>63</v>
      </c>
      <c r="H33" s="8" t="s">
        <v>56</v>
      </c>
      <c r="I33" s="72">
        <v>98882463.1</v>
      </c>
      <c r="J33" s="72">
        <v>33827749.15</v>
      </c>
      <c r="K33" s="72">
        <v>33827749.15</v>
      </c>
      <c r="L33" s="72">
        <v>65054713.95</v>
      </c>
    </row>
    <row r="34" ht="20.25" customHeight="1" spans="1:12">
      <c r="A34" s="11">
        <v>29</v>
      </c>
      <c r="B34" s="73" t="s">
        <v>57</v>
      </c>
      <c r="C34" s="10">
        <v>26784887.96</v>
      </c>
      <c r="D34" s="10">
        <v>929621.25</v>
      </c>
      <c r="E34" s="72">
        <v>929621.25</v>
      </c>
      <c r="F34" s="72">
        <v>25855266.71</v>
      </c>
      <c r="G34" s="11">
        <v>64</v>
      </c>
      <c r="H34" s="8" t="s">
        <v>58</v>
      </c>
      <c r="I34" s="10">
        <v>-10358904.81</v>
      </c>
      <c r="J34" s="10">
        <v>-5208803.03</v>
      </c>
      <c r="K34" s="10">
        <v>-5208803.03</v>
      </c>
      <c r="L34" s="10">
        <v>-5150101.78</v>
      </c>
    </row>
    <row r="35" ht="20.25" customHeight="1" spans="1:12">
      <c r="A35" s="11">
        <v>30</v>
      </c>
      <c r="B35" s="73" t="s">
        <v>59</v>
      </c>
      <c r="C35" s="10">
        <v>88523558.29</v>
      </c>
      <c r="D35" s="10">
        <v>28618946.12</v>
      </c>
      <c r="E35" s="10">
        <v>28618946.12</v>
      </c>
      <c r="F35" s="10">
        <v>59904612.17</v>
      </c>
      <c r="G35" s="11">
        <v>65</v>
      </c>
      <c r="H35" s="9" t="s">
        <v>60</v>
      </c>
      <c r="I35" s="72">
        <v>0</v>
      </c>
      <c r="J35" s="9"/>
      <c r="K35" s="74"/>
      <c r="L35" s="74"/>
    </row>
    <row r="36" ht="20.25" customHeight="1" spans="1:12">
      <c r="A36" s="11">
        <v>31</v>
      </c>
      <c r="B36" s="73"/>
      <c r="C36" s="10"/>
      <c r="D36" s="10"/>
      <c r="E36" s="10"/>
      <c r="F36" s="10"/>
      <c r="G36" s="11">
        <v>66</v>
      </c>
      <c r="H36" s="9" t="s">
        <v>61</v>
      </c>
      <c r="I36" s="10">
        <v>3758162.23</v>
      </c>
      <c r="J36" s="10">
        <v>2552103.64</v>
      </c>
      <c r="K36" s="10">
        <v>2552103.64</v>
      </c>
      <c r="L36" s="10">
        <v>1206058.59</v>
      </c>
    </row>
    <row r="37" ht="20.25" customHeight="1" spans="1:12">
      <c r="A37" s="11">
        <v>32</v>
      </c>
      <c r="B37" s="73"/>
      <c r="C37" s="10"/>
      <c r="D37" s="10"/>
      <c r="E37" s="10"/>
      <c r="F37" s="10"/>
      <c r="G37" s="11">
        <v>67</v>
      </c>
      <c r="H37" s="9" t="s">
        <v>62</v>
      </c>
      <c r="I37" s="10">
        <v>1123224.01</v>
      </c>
      <c r="J37" s="10">
        <v>1123224.01</v>
      </c>
      <c r="K37" s="10">
        <v>1123224.01</v>
      </c>
      <c r="L37" s="10"/>
    </row>
    <row r="38" ht="20.25" customHeight="1" spans="1:12">
      <c r="A38" s="11">
        <v>33</v>
      </c>
      <c r="B38" s="36" t="s">
        <v>63</v>
      </c>
      <c r="C38" s="10">
        <v>7723966.59</v>
      </c>
      <c r="D38" s="10">
        <v>3779923.4</v>
      </c>
      <c r="E38" s="12">
        <v>3779923.4</v>
      </c>
      <c r="F38" s="12">
        <v>3944043.19</v>
      </c>
      <c r="G38" s="11">
        <v>68</v>
      </c>
      <c r="H38" s="9" t="s">
        <v>64</v>
      </c>
      <c r="I38" s="10">
        <v>0</v>
      </c>
      <c r="J38" s="10">
        <v>0</v>
      </c>
      <c r="K38" s="10">
        <v>0</v>
      </c>
      <c r="L38" s="10">
        <v>0</v>
      </c>
    </row>
    <row r="39" ht="20.25" customHeight="1" spans="1:12">
      <c r="A39" s="11">
        <v>34</v>
      </c>
      <c r="B39" s="9" t="s">
        <v>60</v>
      </c>
      <c r="C39" s="10">
        <v>0</v>
      </c>
      <c r="D39" s="10">
        <v>0</v>
      </c>
      <c r="E39" s="12"/>
      <c r="F39" s="12"/>
      <c r="G39" s="11">
        <v>69</v>
      </c>
      <c r="H39" s="9" t="s">
        <v>60</v>
      </c>
      <c r="I39" s="72">
        <v>0</v>
      </c>
      <c r="J39" s="72">
        <v>0</v>
      </c>
      <c r="K39" s="72">
        <v>0</v>
      </c>
      <c r="L39" s="72">
        <v>0</v>
      </c>
    </row>
    <row r="40" ht="20.25" customHeight="1" spans="1:12">
      <c r="A40" s="11">
        <v>35</v>
      </c>
      <c r="B40" s="75" t="s">
        <v>65</v>
      </c>
      <c r="C40" s="10">
        <v>96247524.88</v>
      </c>
      <c r="D40" s="10">
        <v>32398869.52</v>
      </c>
      <c r="E40" s="10">
        <v>32398869.52</v>
      </c>
      <c r="F40" s="10">
        <v>63848655.36</v>
      </c>
      <c r="G40" s="11">
        <v>70</v>
      </c>
      <c r="H40" s="11" t="s">
        <v>65</v>
      </c>
      <c r="I40" s="10">
        <v>96247524.88</v>
      </c>
      <c r="J40" s="10">
        <v>32398869.52</v>
      </c>
      <c r="K40" s="10">
        <v>32398869.52</v>
      </c>
      <c r="L40" s="10">
        <v>63848655.36</v>
      </c>
    </row>
  </sheetData>
  <sheetProtection sheet="1" objects="1"/>
  <mergeCells count="12">
    <mergeCell ref="A1:L1"/>
    <mergeCell ref="A3:D3"/>
    <mergeCell ref="D4:E4"/>
    <mergeCell ref="J4:K4"/>
    <mergeCell ref="A4:A5"/>
    <mergeCell ref="B4:B5"/>
    <mergeCell ref="C4:C5"/>
    <mergeCell ref="F4:F5"/>
    <mergeCell ref="G4:G5"/>
    <mergeCell ref="H4:H5"/>
    <mergeCell ref="I4:I5"/>
    <mergeCell ref="L4:L5"/>
  </mergeCells>
  <printOptions horizontalCentered="1" verticalCentered="1"/>
  <pageMargins left="0.2" right="0.2" top="0.2" bottom="0.2" header="0.2" footer="0.2"/>
  <pageSetup paperSize="9" scale="67" pageOrder="overThenDown" orientation="landscape" blackAndWhite="1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workbookViewId="0">
      <pane ySplit="4" topLeftCell="A5" activePane="bottomLeft" state="frozen"/>
      <selection/>
      <selection pane="bottomLeft" activeCell="B8" sqref="B8"/>
    </sheetView>
  </sheetViews>
  <sheetFormatPr defaultColWidth="8" defaultRowHeight="14.25" customHeight="1" outlineLevelCol="5"/>
  <cols>
    <col min="1" max="1" width="11.8583333333333" style="1" customWidth="1"/>
    <col min="2" max="2" width="39.425" style="1" customWidth="1"/>
    <col min="3" max="3" width="30.7083333333333" style="1" customWidth="1"/>
    <col min="4" max="4" width="11.425" style="1" customWidth="1"/>
    <col min="5" max="5" width="34.425" style="1" customWidth="1"/>
    <col min="6" max="6" width="30.7083333333333" style="1" customWidth="1"/>
    <col min="7" max="16384" width="8" style="2"/>
  </cols>
  <sheetData>
    <row r="1" ht="36.75" customHeight="1" spans="1:6">
      <c r="A1" s="3" t="s">
        <v>66</v>
      </c>
      <c r="B1" s="3"/>
      <c r="C1" s="3"/>
      <c r="D1" s="3"/>
      <c r="E1" s="3"/>
      <c r="F1" s="3"/>
    </row>
    <row r="2" ht="15" customHeight="1" spans="1:6">
      <c r="A2" s="4"/>
      <c r="B2" s="21"/>
      <c r="C2" s="21"/>
      <c r="D2" s="21"/>
      <c r="E2" s="21"/>
      <c r="F2" s="4" t="s">
        <v>67</v>
      </c>
    </row>
    <row r="3" ht="15" customHeight="1" spans="1:6">
      <c r="A3" s="43" t="s">
        <v>68</v>
      </c>
      <c r="B3" s="5" t="s">
        <v>69</v>
      </c>
      <c r="C3" s="7"/>
      <c r="D3" s="43" t="s">
        <v>2</v>
      </c>
      <c r="E3" s="51"/>
      <c r="F3" s="7" t="s">
        <v>3</v>
      </c>
    </row>
    <row r="4" ht="24" customHeight="1" spans="1:6">
      <c r="A4" s="8" t="s">
        <v>9</v>
      </c>
      <c r="B4" s="8" t="s">
        <v>70</v>
      </c>
      <c r="C4" s="8" t="s">
        <v>71</v>
      </c>
      <c r="D4" s="52" t="s">
        <v>9</v>
      </c>
      <c r="E4" s="8" t="s">
        <v>70</v>
      </c>
      <c r="F4" s="8" t="s">
        <v>71</v>
      </c>
    </row>
    <row r="5" ht="20.25" customHeight="1" spans="1:6">
      <c r="A5" s="11" t="s">
        <v>72</v>
      </c>
      <c r="B5" s="9" t="s">
        <v>73</v>
      </c>
      <c r="C5" s="12"/>
      <c r="D5" s="11">
        <v>25</v>
      </c>
      <c r="E5" s="53" t="s">
        <v>73</v>
      </c>
      <c r="F5" s="12"/>
    </row>
    <row r="6" ht="20.25" customHeight="1" spans="1:6">
      <c r="A6" s="11" t="s">
        <v>74</v>
      </c>
      <c r="B6" s="9" t="s">
        <v>75</v>
      </c>
      <c r="C6" s="12"/>
      <c r="D6" s="11">
        <v>26</v>
      </c>
      <c r="E6" s="9" t="s">
        <v>76</v>
      </c>
      <c r="F6" s="10">
        <f>F7+F8+F9</f>
        <v>368820.89</v>
      </c>
    </row>
    <row r="7" ht="20.25" customHeight="1" spans="1:6">
      <c r="A7" s="11" t="s">
        <v>77</v>
      </c>
      <c r="B7" s="9" t="s">
        <v>78</v>
      </c>
      <c r="C7" s="12">
        <v>4289.65</v>
      </c>
      <c r="D7" s="11">
        <v>27</v>
      </c>
      <c r="E7" s="9" t="s">
        <v>79</v>
      </c>
      <c r="F7" s="12">
        <v>204475.8</v>
      </c>
    </row>
    <row r="8" ht="20.25" customHeight="1" spans="1:6">
      <c r="A8" s="11" t="s">
        <v>80</v>
      </c>
      <c r="B8" s="9" t="s">
        <v>81</v>
      </c>
      <c r="C8" s="12">
        <v>800000</v>
      </c>
      <c r="D8" s="11">
        <v>28</v>
      </c>
      <c r="E8" s="9" t="s">
        <v>82</v>
      </c>
      <c r="F8" s="12">
        <v>164345.09</v>
      </c>
    </row>
    <row r="9" ht="20.25" customHeight="1" spans="1:6">
      <c r="A9" s="11" t="s">
        <v>83</v>
      </c>
      <c r="B9" s="9" t="s">
        <v>84</v>
      </c>
      <c r="C9" s="12"/>
      <c r="D9" s="11">
        <v>29</v>
      </c>
      <c r="E9" s="9" t="s">
        <v>85</v>
      </c>
      <c r="F9" s="12"/>
    </row>
    <row r="10" ht="20.25" customHeight="1" spans="1:6">
      <c r="A10" s="11">
        <v>6</v>
      </c>
      <c r="B10" s="9"/>
      <c r="C10" s="37"/>
      <c r="D10" s="11">
        <v>30</v>
      </c>
      <c r="E10" s="9" t="s">
        <v>86</v>
      </c>
      <c r="F10" s="12"/>
    </row>
    <row r="11" ht="20.25" customHeight="1" spans="1:6">
      <c r="A11" s="11">
        <v>7</v>
      </c>
      <c r="B11" s="8" t="s">
        <v>47</v>
      </c>
      <c r="C11" s="10">
        <f>C6+C7+C8+C9</f>
        <v>804289.65</v>
      </c>
      <c r="D11" s="11">
        <v>31</v>
      </c>
      <c r="E11" s="8" t="s">
        <v>45</v>
      </c>
      <c r="F11" s="10">
        <f>F6+F10</f>
        <v>368820.89</v>
      </c>
    </row>
    <row r="12" ht="20.25" customHeight="1" spans="1:6">
      <c r="A12" s="11">
        <v>8</v>
      </c>
      <c r="B12" s="9" t="s">
        <v>87</v>
      </c>
      <c r="C12" s="12"/>
      <c r="D12" s="11">
        <v>32</v>
      </c>
      <c r="E12" s="9" t="s">
        <v>88</v>
      </c>
      <c r="F12" s="12"/>
    </row>
    <row r="13" ht="20.25" customHeight="1" spans="1:6">
      <c r="A13" s="11">
        <v>9</v>
      </c>
      <c r="B13" s="9" t="s">
        <v>89</v>
      </c>
      <c r="C13" s="12"/>
      <c r="D13" s="11">
        <v>33</v>
      </c>
      <c r="E13" s="9" t="s">
        <v>90</v>
      </c>
      <c r="F13" s="12">
        <v>3533714.97</v>
      </c>
    </row>
    <row r="14" ht="20.25" customHeight="1" spans="1:6">
      <c r="A14" s="11">
        <v>10</v>
      </c>
      <c r="B14" s="8" t="s">
        <v>59</v>
      </c>
      <c r="C14" s="10">
        <f>C11+C12+C13</f>
        <v>804289.65</v>
      </c>
      <c r="D14" s="11">
        <v>34</v>
      </c>
      <c r="E14" s="8" t="s">
        <v>56</v>
      </c>
      <c r="F14" s="10">
        <f>F11+F12+F13</f>
        <v>3902535.86</v>
      </c>
    </row>
    <row r="15" ht="20.25" customHeight="1" spans="1:6">
      <c r="A15" s="11">
        <v>11</v>
      </c>
      <c r="B15" s="9"/>
      <c r="C15" s="54"/>
      <c r="D15" s="11">
        <v>35</v>
      </c>
      <c r="E15" s="8" t="s">
        <v>58</v>
      </c>
      <c r="F15" s="10">
        <f>C14-F14</f>
        <v>-3098246.21</v>
      </c>
    </row>
    <row r="16" ht="20.25" customHeight="1" spans="1:6">
      <c r="A16" s="11">
        <v>12</v>
      </c>
      <c r="B16" s="9" t="s">
        <v>91</v>
      </c>
      <c r="C16" s="12">
        <v>3808453.77</v>
      </c>
      <c r="D16" s="11">
        <v>36</v>
      </c>
      <c r="E16" s="9" t="s">
        <v>92</v>
      </c>
      <c r="F16" s="10">
        <f>C16+F15</f>
        <v>710207.56</v>
      </c>
    </row>
    <row r="17" ht="20.25" customHeight="1" spans="1:6">
      <c r="A17" s="11">
        <v>13</v>
      </c>
      <c r="B17" s="9"/>
      <c r="C17" s="37"/>
      <c r="D17" s="11">
        <v>37</v>
      </c>
      <c r="E17" s="11"/>
      <c r="F17" s="37"/>
    </row>
    <row r="18" ht="20.25" customHeight="1" spans="1:6">
      <c r="A18" s="11">
        <v>14</v>
      </c>
      <c r="B18" s="9" t="s">
        <v>93</v>
      </c>
      <c r="C18" s="12"/>
      <c r="D18" s="11">
        <v>38</v>
      </c>
      <c r="E18" s="9" t="s">
        <v>93</v>
      </c>
      <c r="F18" s="12"/>
    </row>
    <row r="19" ht="20.25" customHeight="1" spans="1:6">
      <c r="A19" s="11">
        <v>15</v>
      </c>
      <c r="B19" s="9" t="s">
        <v>94</v>
      </c>
      <c r="C19" s="12"/>
      <c r="D19" s="11">
        <v>39</v>
      </c>
      <c r="E19" s="9" t="s">
        <v>95</v>
      </c>
      <c r="F19" s="10">
        <f>F20+F21</f>
        <v>0</v>
      </c>
    </row>
    <row r="20" ht="20.25" customHeight="1" spans="1:6">
      <c r="A20" s="11">
        <v>16</v>
      </c>
      <c r="B20" s="9" t="s">
        <v>78</v>
      </c>
      <c r="C20" s="12"/>
      <c r="D20" s="11">
        <v>40</v>
      </c>
      <c r="E20" s="9" t="s">
        <v>96</v>
      </c>
      <c r="F20" s="12"/>
    </row>
    <row r="21" ht="20.25" customHeight="1" spans="1:6">
      <c r="A21" s="11">
        <v>17</v>
      </c>
      <c r="B21" s="9" t="s">
        <v>81</v>
      </c>
      <c r="C21" s="12"/>
      <c r="D21" s="11">
        <v>41</v>
      </c>
      <c r="E21" s="9" t="s">
        <v>82</v>
      </c>
      <c r="F21" s="12"/>
    </row>
    <row r="22" ht="20.25" customHeight="1" spans="1:6">
      <c r="A22" s="11">
        <v>18</v>
      </c>
      <c r="B22" s="9" t="s">
        <v>84</v>
      </c>
      <c r="C22" s="12"/>
      <c r="D22" s="11">
        <v>42</v>
      </c>
      <c r="E22" s="9" t="s">
        <v>86</v>
      </c>
      <c r="F22" s="12"/>
    </row>
    <row r="23" ht="20.25" customHeight="1" spans="1:6">
      <c r="A23" s="11">
        <v>19</v>
      </c>
      <c r="B23" s="8" t="s">
        <v>47</v>
      </c>
      <c r="C23" s="10">
        <f>C19+C20+C21+C22</f>
        <v>0</v>
      </c>
      <c r="D23" s="11">
        <v>43</v>
      </c>
      <c r="E23" s="8" t="s">
        <v>45</v>
      </c>
      <c r="F23" s="10">
        <f>F19+F22</f>
        <v>0</v>
      </c>
    </row>
    <row r="24" ht="20.25" customHeight="1" spans="1:6">
      <c r="A24" s="11">
        <v>20</v>
      </c>
      <c r="B24" s="9" t="s">
        <v>87</v>
      </c>
      <c r="C24" s="12"/>
      <c r="D24" s="11">
        <v>44</v>
      </c>
      <c r="E24" s="9" t="s">
        <v>88</v>
      </c>
      <c r="F24" s="12"/>
    </row>
    <row r="25" ht="20.25" customHeight="1" spans="1:6">
      <c r="A25" s="11">
        <v>21</v>
      </c>
      <c r="B25" s="9" t="s">
        <v>89</v>
      </c>
      <c r="C25" s="12"/>
      <c r="D25" s="11">
        <v>45</v>
      </c>
      <c r="E25" s="9" t="s">
        <v>90</v>
      </c>
      <c r="F25" s="12"/>
    </row>
    <row r="26" ht="20.25" customHeight="1" spans="1:6">
      <c r="A26" s="11">
        <v>22</v>
      </c>
      <c r="B26" s="8" t="s">
        <v>59</v>
      </c>
      <c r="C26" s="10">
        <f>C23+C24+C25</f>
        <v>0</v>
      </c>
      <c r="D26" s="11">
        <v>46</v>
      </c>
      <c r="E26" s="8" t="s">
        <v>56</v>
      </c>
      <c r="F26" s="10">
        <f>F23+F24+F25</f>
        <v>0</v>
      </c>
    </row>
    <row r="27" ht="20.25" customHeight="1" spans="1:6">
      <c r="A27" s="11">
        <v>23</v>
      </c>
      <c r="B27" s="8"/>
      <c r="C27" s="55"/>
      <c r="D27" s="11">
        <v>47</v>
      </c>
      <c r="E27" s="8" t="s">
        <v>58</v>
      </c>
      <c r="F27" s="10">
        <f>C26-F26</f>
        <v>0</v>
      </c>
    </row>
    <row r="28" ht="20.25" customHeight="1" spans="1:6">
      <c r="A28" s="11">
        <v>24</v>
      </c>
      <c r="B28" s="9" t="s">
        <v>91</v>
      </c>
      <c r="C28" s="12"/>
      <c r="D28" s="11">
        <v>48</v>
      </c>
      <c r="E28" s="9" t="s">
        <v>92</v>
      </c>
      <c r="F28" s="10">
        <f>C28+F27</f>
        <v>0</v>
      </c>
    </row>
    <row r="29" customHeight="1" spans="1:6">
      <c r="A29" s="18"/>
      <c r="B29" s="17"/>
      <c r="C29" s="50"/>
      <c r="D29" s="17"/>
      <c r="E29" s="17"/>
      <c r="F29" s="50"/>
    </row>
    <row r="30" ht="13.5" customHeight="1" spans="1:6">
      <c r="A30" s="18"/>
      <c r="B30" s="17"/>
      <c r="C30" s="50"/>
      <c r="D30" s="17"/>
      <c r="E30" s="17"/>
      <c r="F30" s="50"/>
    </row>
  </sheetData>
  <sheetProtection sheet="1" objects="1"/>
  <mergeCells count="1">
    <mergeCell ref="A1:F1"/>
  </mergeCells>
  <printOptions horizontalCentered="1" verticalCentered="1"/>
  <pageMargins left="0.2" right="0.2" top="0.2" bottom="0.2" header="0.2" footer="0.2"/>
  <pageSetup paperSize="9" scale="92" pageOrder="overThenDown" orientation="landscape" blackAndWhite="1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4" topLeftCell="A5" activePane="bottomLeft" state="frozen"/>
      <selection/>
      <selection pane="bottomLeft" activeCell="B8" sqref="B8"/>
    </sheetView>
  </sheetViews>
  <sheetFormatPr defaultColWidth="8" defaultRowHeight="14.25" customHeight="1" outlineLevelCol="7"/>
  <cols>
    <col min="1" max="1" width="11.8583333333333" style="1" customWidth="1"/>
    <col min="2" max="2" width="34.7083333333333" style="1" customWidth="1"/>
    <col min="3" max="3" width="30.7083333333333" style="1" customWidth="1"/>
    <col min="4" max="4" width="10.7083333333333" style="1" customWidth="1"/>
    <col min="5" max="5" width="38" style="1" customWidth="1"/>
    <col min="6" max="6" width="30.7083333333333" style="1" customWidth="1"/>
    <col min="7" max="16384" width="8" style="2"/>
  </cols>
  <sheetData>
    <row r="1" ht="37.5" customHeight="1" spans="1:8">
      <c r="A1" s="3" t="s">
        <v>66</v>
      </c>
      <c r="B1" s="3"/>
      <c r="C1" s="3"/>
      <c r="D1" s="3"/>
      <c r="E1" s="3"/>
      <c r="F1" s="3"/>
    </row>
    <row r="2" ht="15" customHeight="1" spans="1:8">
      <c r="A2" s="4"/>
      <c r="B2" s="21"/>
      <c r="C2" s="21"/>
      <c r="D2" s="21"/>
      <c r="E2" s="21"/>
      <c r="F2" s="4"/>
    </row>
    <row r="3" ht="15" customHeight="1" spans="1:8">
      <c r="A3" s="7" t="s">
        <v>68</v>
      </c>
      <c r="B3" s="5" t="s">
        <v>69</v>
      </c>
      <c r="C3" s="5"/>
      <c r="D3" s="43" t="s">
        <v>2</v>
      </c>
      <c r="E3" s="5"/>
      <c r="F3" s="7" t="s">
        <v>3</v>
      </c>
    </row>
    <row r="4" ht="27.75" customHeight="1" spans="1:8">
      <c r="A4" s="44" t="s">
        <v>9</v>
      </c>
      <c r="B4" s="44" t="s">
        <v>70</v>
      </c>
      <c r="C4" s="44" t="s">
        <v>71</v>
      </c>
      <c r="D4" s="44" t="s">
        <v>9</v>
      </c>
      <c r="E4" s="44" t="s">
        <v>70</v>
      </c>
      <c r="F4" s="44" t="s">
        <v>71</v>
      </c>
    </row>
    <row r="5" ht="20.25" customHeight="1" spans="1:8">
      <c r="A5" s="11">
        <v>1</v>
      </c>
      <c r="B5" s="9" t="s">
        <v>97</v>
      </c>
      <c r="C5" s="45"/>
      <c r="D5" s="11">
        <v>26</v>
      </c>
      <c r="E5" s="9" t="s">
        <v>97</v>
      </c>
      <c r="F5" s="45"/>
    </row>
    <row r="6" ht="20.25" customHeight="1" spans="1:8">
      <c r="A6" s="11">
        <v>2</v>
      </c>
      <c r="B6" s="9" t="s">
        <v>98</v>
      </c>
      <c r="C6" s="12">
        <v>24081676.16</v>
      </c>
      <c r="D6" s="11">
        <v>27</v>
      </c>
      <c r="E6" s="9" t="s">
        <v>99</v>
      </c>
      <c r="F6" s="10">
        <f>F7+F8</f>
        <v>3628348.21</v>
      </c>
    </row>
    <row r="7" ht="20.25" customHeight="1" spans="1:8">
      <c r="A7" s="11">
        <v>3</v>
      </c>
      <c r="B7" s="9" t="s">
        <v>100</v>
      </c>
      <c r="C7" s="12">
        <v>262873.41</v>
      </c>
      <c r="D7" s="11">
        <v>28</v>
      </c>
      <c r="E7" s="9" t="s">
        <v>96</v>
      </c>
      <c r="F7" s="12">
        <v>3086101.99</v>
      </c>
    </row>
    <row r="8" ht="20.25" customHeight="1" spans="1:8">
      <c r="A8" s="11">
        <v>4</v>
      </c>
      <c r="B8" s="9" t="s">
        <v>101</v>
      </c>
      <c r="C8" s="12"/>
      <c r="D8" s="11">
        <v>29</v>
      </c>
      <c r="E8" s="9" t="s">
        <v>82</v>
      </c>
      <c r="F8" s="12">
        <v>542246.22</v>
      </c>
    </row>
    <row r="9" ht="20.25" customHeight="1" spans="1:8">
      <c r="A9" s="11">
        <v>5</v>
      </c>
      <c r="B9" s="9" t="s">
        <v>102</v>
      </c>
      <c r="C9" s="12">
        <v>210.84</v>
      </c>
      <c r="D9" s="11">
        <v>30</v>
      </c>
      <c r="E9" s="9" t="s">
        <v>103</v>
      </c>
      <c r="F9" s="12">
        <v>24902248.62</v>
      </c>
    </row>
    <row r="10" ht="20.25" customHeight="1" spans="1:8">
      <c r="A10" s="11">
        <v>6</v>
      </c>
      <c r="B10" s="8" t="s">
        <v>47</v>
      </c>
      <c r="C10" s="10">
        <f>C6+C7+C8+C9</f>
        <v>24344760.41</v>
      </c>
      <c r="D10" s="11">
        <v>31</v>
      </c>
      <c r="E10" s="8" t="s">
        <v>45</v>
      </c>
      <c r="F10" s="10">
        <f>F6+F9</f>
        <v>28530596.83</v>
      </c>
      <c r="H10" s="46"/>
    </row>
    <row r="11" ht="20.25" customHeight="1" spans="1:8">
      <c r="A11" s="11">
        <v>7</v>
      </c>
      <c r="B11" s="9" t="s">
        <v>104</v>
      </c>
      <c r="C11" s="12"/>
      <c r="D11" s="11">
        <v>32</v>
      </c>
      <c r="E11" s="9" t="s">
        <v>105</v>
      </c>
      <c r="F11" s="12"/>
    </row>
    <row r="12" ht="20.25" customHeight="1" spans="1:8">
      <c r="A12" s="11">
        <v>8</v>
      </c>
      <c r="B12" s="9" t="s">
        <v>106</v>
      </c>
      <c r="C12" s="12"/>
      <c r="D12" s="11">
        <v>33</v>
      </c>
      <c r="E12" s="9" t="s">
        <v>107</v>
      </c>
      <c r="F12" s="12"/>
    </row>
    <row r="13" ht="20.25" customHeight="1" spans="1:8">
      <c r="A13" s="11">
        <v>9</v>
      </c>
      <c r="B13" s="8" t="s">
        <v>59</v>
      </c>
      <c r="C13" s="10">
        <f>C10+C11+C12</f>
        <v>24344760.41</v>
      </c>
      <c r="D13" s="11">
        <v>34</v>
      </c>
      <c r="E13" s="8" t="s">
        <v>56</v>
      </c>
      <c r="F13" s="10">
        <f>F10+F11+F12</f>
        <v>28530596.83</v>
      </c>
    </row>
    <row r="14" ht="20.25" customHeight="1" spans="1:8">
      <c r="A14" s="11">
        <v>10</v>
      </c>
      <c r="B14" s="9" t="s">
        <v>108</v>
      </c>
      <c r="C14" s="12">
        <v>33774783.51</v>
      </c>
      <c r="D14" s="11">
        <v>35</v>
      </c>
      <c r="E14" s="8" t="s">
        <v>58</v>
      </c>
      <c r="F14" s="10">
        <f>C13-F13</f>
        <v>-4185836.42</v>
      </c>
    </row>
    <row r="15" ht="20.25" customHeight="1" spans="1:8">
      <c r="A15" s="11">
        <v>11</v>
      </c>
      <c r="B15" s="47"/>
      <c r="C15" s="48"/>
      <c r="D15" s="11">
        <v>36</v>
      </c>
      <c r="E15" s="9" t="s">
        <v>109</v>
      </c>
      <c r="F15" s="10">
        <f>C14+F14</f>
        <v>29588947.09</v>
      </c>
    </row>
    <row r="16" ht="31.5" customHeight="1" spans="1:8">
      <c r="A16" s="11">
        <v>12</v>
      </c>
      <c r="B16" s="36" t="s">
        <v>110</v>
      </c>
      <c r="C16" s="45"/>
      <c r="D16" s="11">
        <v>37</v>
      </c>
      <c r="E16" s="36" t="s">
        <v>110</v>
      </c>
      <c r="F16" s="45"/>
    </row>
    <row r="17" ht="20.25" customHeight="1" spans="1:6">
      <c r="A17" s="11">
        <v>13</v>
      </c>
      <c r="B17" s="9" t="s">
        <v>111</v>
      </c>
      <c r="C17" s="12"/>
      <c r="D17" s="11">
        <v>38</v>
      </c>
      <c r="E17" s="9" t="s">
        <v>112</v>
      </c>
      <c r="F17" s="10">
        <f>F18+F19+F20</f>
        <v>2348424</v>
      </c>
    </row>
    <row r="18" ht="20.25" customHeight="1" spans="1:6">
      <c r="A18" s="11">
        <v>14</v>
      </c>
      <c r="B18" s="9" t="s">
        <v>113</v>
      </c>
      <c r="C18" s="12"/>
      <c r="D18" s="11">
        <v>39</v>
      </c>
      <c r="E18" s="9" t="s">
        <v>79</v>
      </c>
      <c r="F18" s="12"/>
    </row>
    <row r="19" ht="20.25" customHeight="1" spans="1:6">
      <c r="A19" s="11">
        <v>15</v>
      </c>
      <c r="B19" s="9" t="s">
        <v>114</v>
      </c>
      <c r="C19" s="12"/>
      <c r="D19" s="11">
        <v>40</v>
      </c>
      <c r="E19" s="9" t="s">
        <v>82</v>
      </c>
      <c r="F19" s="12"/>
    </row>
    <row r="20" ht="20.25" customHeight="1" spans="1:6">
      <c r="A20" s="11">
        <v>16</v>
      </c>
      <c r="B20" s="9" t="s">
        <v>115</v>
      </c>
      <c r="C20" s="12"/>
      <c r="D20" s="11">
        <v>41</v>
      </c>
      <c r="E20" s="9" t="s">
        <v>85</v>
      </c>
      <c r="F20" s="12">
        <v>2348424</v>
      </c>
    </row>
    <row r="21" ht="20.25" customHeight="1" spans="1:6">
      <c r="A21" s="11">
        <v>17</v>
      </c>
      <c r="B21" s="9" t="s">
        <v>100</v>
      </c>
      <c r="C21" s="12">
        <v>3537.22</v>
      </c>
      <c r="D21" s="11">
        <v>42</v>
      </c>
      <c r="E21" s="9" t="s">
        <v>103</v>
      </c>
      <c r="F21" s="12">
        <v>144</v>
      </c>
    </row>
    <row r="22" ht="20.25" customHeight="1" spans="1:6">
      <c r="A22" s="11">
        <v>18</v>
      </c>
      <c r="B22" s="9" t="s">
        <v>101</v>
      </c>
      <c r="C22" s="12"/>
      <c r="D22" s="11">
        <v>43</v>
      </c>
      <c r="E22" s="47"/>
      <c r="F22" s="37"/>
    </row>
    <row r="23" ht="20.25" customHeight="1" spans="1:6">
      <c r="A23" s="11">
        <v>19</v>
      </c>
      <c r="B23" s="9" t="s">
        <v>102</v>
      </c>
      <c r="C23" s="12"/>
      <c r="D23" s="11">
        <v>44</v>
      </c>
      <c r="E23" s="47"/>
      <c r="F23" s="37"/>
    </row>
    <row r="24" ht="20.25" customHeight="1" spans="1:6">
      <c r="A24" s="11">
        <v>20</v>
      </c>
      <c r="B24" s="8" t="s">
        <v>47</v>
      </c>
      <c r="C24" s="10">
        <f>C17+C21+C22+C23</f>
        <v>3537.22</v>
      </c>
      <c r="D24" s="11">
        <v>45</v>
      </c>
      <c r="E24" s="8" t="s">
        <v>45</v>
      </c>
      <c r="F24" s="10">
        <f>F17+F21</f>
        <v>2348568</v>
      </c>
    </row>
    <row r="25" ht="20.25" customHeight="1" spans="1:6">
      <c r="A25" s="11">
        <v>21</v>
      </c>
      <c r="B25" s="9" t="s">
        <v>104</v>
      </c>
      <c r="C25" s="12">
        <v>2348568</v>
      </c>
      <c r="D25" s="11">
        <v>46</v>
      </c>
      <c r="E25" s="9" t="s">
        <v>105</v>
      </c>
      <c r="F25" s="12"/>
    </row>
    <row r="26" ht="20.25" customHeight="1" spans="1:6">
      <c r="A26" s="11">
        <v>22</v>
      </c>
      <c r="B26" s="9" t="s">
        <v>116</v>
      </c>
      <c r="C26" s="12"/>
      <c r="D26" s="11">
        <v>47</v>
      </c>
      <c r="E26" s="9" t="s">
        <v>107</v>
      </c>
      <c r="F26" s="12">
        <v>3537.22</v>
      </c>
    </row>
    <row r="27" ht="20.25" customHeight="1" spans="1:6">
      <c r="A27" s="11">
        <v>23</v>
      </c>
      <c r="B27" s="8" t="s">
        <v>59</v>
      </c>
      <c r="C27" s="10">
        <f>C24+C25+C26</f>
        <v>2352105.22</v>
      </c>
      <c r="D27" s="11">
        <v>48</v>
      </c>
      <c r="E27" s="8" t="s">
        <v>56</v>
      </c>
      <c r="F27" s="10">
        <f>F24+F25+F26</f>
        <v>2352105.22</v>
      </c>
    </row>
    <row r="28" ht="20.25" customHeight="1" spans="1:6">
      <c r="A28" s="11">
        <v>24</v>
      </c>
      <c r="B28" s="9" t="s">
        <v>108</v>
      </c>
      <c r="C28" s="49"/>
      <c r="D28" s="11">
        <v>49</v>
      </c>
      <c r="E28" s="8" t="s">
        <v>58</v>
      </c>
      <c r="F28" s="10">
        <f>C27-F27</f>
        <v>0</v>
      </c>
    </row>
    <row r="29" ht="20.25" customHeight="1" spans="1:6">
      <c r="A29" s="11">
        <v>25</v>
      </c>
      <c r="B29" s="47"/>
      <c r="C29" s="14"/>
      <c r="D29" s="11">
        <v>50</v>
      </c>
      <c r="E29" s="9" t="s">
        <v>109</v>
      </c>
      <c r="F29" s="10">
        <f>C28+F28</f>
        <v>0</v>
      </c>
    </row>
    <row r="30" customHeight="1" spans="1:6">
      <c r="A30" s="18"/>
      <c r="B30" s="17"/>
      <c r="C30" s="50"/>
      <c r="D30" s="17"/>
      <c r="E30" s="17"/>
      <c r="F30" s="50"/>
    </row>
  </sheetData>
  <sheetProtection sheet="1" objects="1"/>
  <mergeCells count="2">
    <mergeCell ref="A1:F1"/>
    <mergeCell ref="B3:C3"/>
  </mergeCells>
  <printOptions horizontalCentered="1" verticalCentered="1"/>
  <pageMargins left="0.2" right="0.2" top="0.2" bottom="0.2" header="0.2" footer="0.2"/>
  <pageSetup paperSize="9" scale="92" pageOrder="overThenDown" orientation="landscape" blackAndWhite="1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85" zoomScaleNormal="85" workbookViewId="0">
      <pane ySplit="3" topLeftCell="A18" activePane="bottomLeft" state="frozen"/>
      <selection/>
      <selection pane="bottomLeft" activeCell="B8" sqref="B8:C8"/>
    </sheetView>
  </sheetViews>
  <sheetFormatPr defaultColWidth="8" defaultRowHeight="14.25" customHeight="1" outlineLevelCol="7"/>
  <cols>
    <col min="1" max="2" width="10.7083333333333" style="19" customWidth="1"/>
    <col min="3" max="3" width="31.425" style="19" customWidth="1"/>
    <col min="4" max="4" width="33.425" style="19" customWidth="1"/>
    <col min="5" max="5" width="9.14166666666667" style="19" customWidth="1"/>
    <col min="6" max="6" width="12.2833333333333" style="19" customWidth="1"/>
    <col min="7" max="7" width="29" style="19" customWidth="1"/>
    <col min="8" max="8" width="33.425" style="19" customWidth="1"/>
    <col min="9" max="9" width="8" style="20" customWidth="1"/>
    <col min="10" max="16384" width="8" style="2"/>
  </cols>
  <sheetData>
    <row r="1" ht="36.75" customHeight="1" spans="1:8">
      <c r="A1" s="3" t="s">
        <v>117</v>
      </c>
      <c r="B1" s="3"/>
      <c r="C1" s="3"/>
      <c r="D1" s="3"/>
      <c r="E1" s="3"/>
      <c r="F1" s="3"/>
      <c r="G1" s="3"/>
      <c r="H1" s="3"/>
    </row>
    <row r="2" s="18" customFormat="1" ht="15.75" customHeight="1" spans="1:8">
      <c r="A2" s="21"/>
      <c r="B2" s="21"/>
      <c r="C2" s="21"/>
      <c r="D2" s="21"/>
      <c r="E2" s="21"/>
      <c r="F2" s="21"/>
      <c r="G2" s="4"/>
      <c r="H2" s="4"/>
    </row>
    <row r="3" s="18" customFormat="1" ht="15" customHeight="1" spans="1:8">
      <c r="A3" s="7" t="s">
        <v>68</v>
      </c>
      <c r="B3" s="5" t="s">
        <v>69</v>
      </c>
      <c r="C3" s="5"/>
      <c r="D3" s="7"/>
      <c r="E3" s="7" t="s">
        <v>2</v>
      </c>
      <c r="F3" s="22"/>
      <c r="G3" s="7"/>
      <c r="H3" s="7" t="s">
        <v>3</v>
      </c>
    </row>
    <row r="4" s="18" customFormat="1" ht="24.75" customHeight="1" spans="1:8">
      <c r="A4" s="11" t="s">
        <v>4</v>
      </c>
      <c r="B4" s="23" t="s">
        <v>118</v>
      </c>
      <c r="C4" s="24"/>
      <c r="D4" s="11" t="s">
        <v>119</v>
      </c>
      <c r="E4" s="11" t="s">
        <v>4</v>
      </c>
      <c r="F4" s="23" t="s">
        <v>118</v>
      </c>
      <c r="G4" s="24"/>
      <c r="H4" s="11" t="s">
        <v>119</v>
      </c>
    </row>
    <row r="5" s="18" customFormat="1" ht="20.25" customHeight="1" spans="1:8">
      <c r="A5" s="11" t="s">
        <v>72</v>
      </c>
      <c r="B5" s="9" t="s">
        <v>13</v>
      </c>
      <c r="C5" s="9"/>
      <c r="D5" s="10">
        <v>9026430</v>
      </c>
      <c r="E5" s="11">
        <v>31</v>
      </c>
      <c r="F5" s="16" t="s">
        <v>14</v>
      </c>
      <c r="G5" s="16"/>
      <c r="H5" s="10">
        <v>29641351.72</v>
      </c>
    </row>
    <row r="6" s="18" customFormat="1" ht="20.25" customHeight="1" spans="1:8">
      <c r="A6" s="11" t="s">
        <v>74</v>
      </c>
      <c r="B6" s="25" t="s">
        <v>120</v>
      </c>
      <c r="C6" s="26"/>
      <c r="D6" s="12">
        <v>6349760</v>
      </c>
      <c r="E6" s="11">
        <v>32</v>
      </c>
      <c r="F6" s="9" t="s">
        <v>121</v>
      </c>
      <c r="G6" s="9"/>
      <c r="H6" s="27">
        <v>14029272.95</v>
      </c>
    </row>
    <row r="7" s="18" customFormat="1" ht="20.25" customHeight="1" spans="1:8">
      <c r="A7" s="11" t="s">
        <v>77</v>
      </c>
      <c r="B7" s="25" t="s">
        <v>122</v>
      </c>
      <c r="C7" s="26"/>
      <c r="D7" s="12"/>
      <c r="E7" s="11">
        <v>33</v>
      </c>
      <c r="F7" s="9" t="s">
        <v>123</v>
      </c>
      <c r="G7" s="9"/>
      <c r="H7" s="27">
        <v>6095681.12</v>
      </c>
    </row>
    <row r="8" s="18" customFormat="1" ht="20.25" customHeight="1" spans="1:8">
      <c r="A8" s="11" t="s">
        <v>80</v>
      </c>
      <c r="B8" s="25" t="s">
        <v>124</v>
      </c>
      <c r="C8" s="26"/>
      <c r="D8" s="12"/>
      <c r="E8" s="11">
        <v>34</v>
      </c>
      <c r="F8" s="9" t="s">
        <v>125</v>
      </c>
      <c r="G8" s="9"/>
      <c r="H8" s="27">
        <v>8003767.03</v>
      </c>
    </row>
    <row r="9" s="18" customFormat="1" ht="20.25" customHeight="1" spans="1:8">
      <c r="A9" s="11" t="s">
        <v>83</v>
      </c>
      <c r="B9" s="25" t="s">
        <v>126</v>
      </c>
      <c r="C9" s="26"/>
      <c r="D9" s="12">
        <v>990360</v>
      </c>
      <c r="E9" s="11">
        <v>35</v>
      </c>
      <c r="F9" s="28" t="s">
        <v>127</v>
      </c>
      <c r="G9" s="29"/>
      <c r="H9" s="12">
        <v>1512630.62</v>
      </c>
    </row>
    <row r="10" s="18" customFormat="1" ht="20.25" customHeight="1" spans="1:8">
      <c r="A10" s="11" t="s">
        <v>128</v>
      </c>
      <c r="B10" s="25" t="s">
        <v>129</v>
      </c>
      <c r="C10" s="26"/>
      <c r="D10" s="12">
        <v>1686310</v>
      </c>
      <c r="E10" s="11">
        <v>36</v>
      </c>
      <c r="F10" s="28" t="s">
        <v>130</v>
      </c>
      <c r="G10" s="29"/>
      <c r="H10" s="12"/>
    </row>
    <row r="11" s="18" customFormat="1" ht="20.25" customHeight="1" spans="1:8">
      <c r="A11" s="11" t="s">
        <v>131</v>
      </c>
      <c r="B11" s="9" t="s">
        <v>22</v>
      </c>
      <c r="C11" s="9"/>
      <c r="D11" s="10">
        <v>54661.21</v>
      </c>
      <c r="E11" s="11">
        <v>37</v>
      </c>
      <c r="F11" s="30"/>
      <c r="G11" s="26"/>
      <c r="H11" s="12"/>
    </row>
    <row r="12" s="18" customFormat="1" ht="20.25" customHeight="1" spans="1:8">
      <c r="A12" s="11" t="s">
        <v>132</v>
      </c>
      <c r="B12" s="25" t="s">
        <v>133</v>
      </c>
      <c r="C12" s="26"/>
      <c r="D12" s="12"/>
      <c r="E12" s="11">
        <v>38</v>
      </c>
      <c r="F12" s="25"/>
      <c r="G12" s="31"/>
      <c r="H12" s="12"/>
    </row>
    <row r="13" s="18" customFormat="1" ht="20.25" customHeight="1" spans="1:8">
      <c r="A13" s="11" t="s">
        <v>134</v>
      </c>
      <c r="B13" s="9" t="s">
        <v>135</v>
      </c>
      <c r="C13" s="9"/>
      <c r="D13" s="12">
        <v>54661.21</v>
      </c>
      <c r="E13" s="11">
        <v>39</v>
      </c>
      <c r="F13" s="9" t="s">
        <v>136</v>
      </c>
      <c r="G13" s="9"/>
      <c r="H13" s="10">
        <v>0</v>
      </c>
    </row>
    <row r="14" s="18" customFormat="1" ht="20.25" customHeight="1" spans="1:8">
      <c r="A14" s="11" t="s">
        <v>137</v>
      </c>
      <c r="B14" s="9" t="s">
        <v>28</v>
      </c>
      <c r="C14" s="9"/>
      <c r="D14" s="10">
        <v>15657936</v>
      </c>
      <c r="E14" s="11">
        <v>40</v>
      </c>
      <c r="F14" s="25" t="s">
        <v>138</v>
      </c>
      <c r="G14" s="26"/>
      <c r="H14" s="12"/>
    </row>
    <row r="15" s="18" customFormat="1" ht="20.25" customHeight="1" spans="1:8">
      <c r="A15" s="11" t="s">
        <v>139</v>
      </c>
      <c r="B15" s="9" t="s">
        <v>140</v>
      </c>
      <c r="C15" s="9"/>
      <c r="D15" s="10">
        <v>15657936</v>
      </c>
      <c r="E15" s="11">
        <v>41</v>
      </c>
      <c r="F15" s="25" t="s">
        <v>141</v>
      </c>
      <c r="G15" s="26"/>
      <c r="H15" s="12"/>
    </row>
    <row r="16" s="18" customFormat="1" ht="20.25" customHeight="1" spans="1:8">
      <c r="A16" s="11" t="s">
        <v>142</v>
      </c>
      <c r="B16" s="9" t="s">
        <v>143</v>
      </c>
      <c r="C16" s="9"/>
      <c r="D16" s="12"/>
      <c r="E16" s="11">
        <v>42</v>
      </c>
      <c r="F16" s="32" t="s">
        <v>144</v>
      </c>
      <c r="G16" s="33"/>
      <c r="H16" s="13">
        <v>95820</v>
      </c>
    </row>
    <row r="17" s="18" customFormat="1" ht="20.25" customHeight="1" spans="1:8">
      <c r="A17" s="11" t="s">
        <v>145</v>
      </c>
      <c r="B17" s="9" t="s">
        <v>146</v>
      </c>
      <c r="C17" s="9"/>
      <c r="D17" s="12"/>
      <c r="E17" s="11">
        <v>43</v>
      </c>
      <c r="F17" s="9"/>
      <c r="G17" s="25"/>
      <c r="H17" s="34"/>
    </row>
    <row r="18" s="18" customFormat="1" ht="20.25" customHeight="1" spans="1:8">
      <c r="A18" s="11" t="s">
        <v>147</v>
      </c>
      <c r="B18" s="9" t="s">
        <v>148</v>
      </c>
      <c r="C18" s="9"/>
      <c r="D18" s="12"/>
      <c r="E18" s="11">
        <v>44</v>
      </c>
      <c r="F18" s="11"/>
      <c r="G18" s="11"/>
      <c r="H18" s="35"/>
    </row>
    <row r="19" s="18" customFormat="1" ht="20.25" customHeight="1" spans="1:8">
      <c r="A19" s="11" t="s">
        <v>149</v>
      </c>
      <c r="B19" s="32" t="s">
        <v>150</v>
      </c>
      <c r="C19" s="33"/>
      <c r="D19" s="12">
        <v>15657936</v>
      </c>
      <c r="E19" s="11">
        <v>45</v>
      </c>
      <c r="F19" s="23"/>
      <c r="G19" s="24"/>
      <c r="H19" s="35"/>
    </row>
    <row r="20" s="18" customFormat="1" ht="33.75" customHeight="1" spans="1:8">
      <c r="A20" s="11" t="s">
        <v>151</v>
      </c>
      <c r="B20" s="36" t="s">
        <v>152</v>
      </c>
      <c r="C20" s="9"/>
      <c r="D20" s="12"/>
      <c r="E20" s="11">
        <v>46</v>
      </c>
      <c r="F20" s="9"/>
      <c r="G20" s="9"/>
      <c r="H20" s="37"/>
    </row>
    <row r="21" s="18" customFormat="1" ht="20.25" customHeight="1" spans="1:8">
      <c r="A21" s="11" t="s">
        <v>153</v>
      </c>
      <c r="B21" s="9" t="s">
        <v>154</v>
      </c>
      <c r="C21" s="9"/>
      <c r="D21" s="12"/>
      <c r="E21" s="11">
        <v>47</v>
      </c>
      <c r="F21" s="8" t="s">
        <v>155</v>
      </c>
      <c r="G21" s="8"/>
      <c r="H21" s="38">
        <v>29737171.72</v>
      </c>
    </row>
    <row r="22" s="18" customFormat="1" ht="20.25" customHeight="1" spans="1:8">
      <c r="A22" s="11" t="s">
        <v>156</v>
      </c>
      <c r="B22" s="25" t="s">
        <v>32</v>
      </c>
      <c r="C22" s="26"/>
      <c r="D22" s="12">
        <v>1472560.48</v>
      </c>
      <c r="E22" s="11">
        <v>48</v>
      </c>
      <c r="F22" s="9" t="s">
        <v>46</v>
      </c>
      <c r="G22" s="9"/>
      <c r="H22" s="12"/>
    </row>
    <row r="23" s="18" customFormat="1" ht="20.25" customHeight="1" spans="1:8">
      <c r="A23" s="11" t="s">
        <v>157</v>
      </c>
      <c r="B23" s="8" t="s">
        <v>155</v>
      </c>
      <c r="C23" s="8"/>
      <c r="D23" s="10">
        <v>26211587.69</v>
      </c>
      <c r="E23" s="11">
        <v>49</v>
      </c>
      <c r="F23" s="9" t="s">
        <v>48</v>
      </c>
      <c r="G23" s="9"/>
      <c r="H23" s="12"/>
    </row>
    <row r="24" s="18" customFormat="1" ht="20.25" customHeight="1" spans="1:8">
      <c r="A24" s="11" t="s">
        <v>158</v>
      </c>
      <c r="B24" s="9" t="s">
        <v>159</v>
      </c>
      <c r="C24" s="9"/>
      <c r="D24" s="12">
        <v>27226858.35</v>
      </c>
      <c r="E24" s="11">
        <v>50</v>
      </c>
      <c r="F24" s="9" t="s">
        <v>50</v>
      </c>
      <c r="G24" s="9"/>
      <c r="H24" s="12">
        <v>26211587.69</v>
      </c>
    </row>
    <row r="25" s="18" customFormat="1" ht="20.25" customHeight="1" spans="1:8">
      <c r="A25" s="11" t="s">
        <v>160</v>
      </c>
      <c r="B25" s="9" t="s">
        <v>51</v>
      </c>
      <c r="C25" s="9"/>
      <c r="D25" s="39"/>
      <c r="E25" s="11">
        <v>51</v>
      </c>
      <c r="F25" s="9" t="s">
        <v>52</v>
      </c>
      <c r="G25" s="9"/>
      <c r="H25" s="12"/>
    </row>
    <row r="26" s="18" customFormat="1" ht="20.25" customHeight="1" spans="1:8">
      <c r="A26" s="11" t="s">
        <v>161</v>
      </c>
      <c r="B26" s="9" t="s">
        <v>162</v>
      </c>
      <c r="C26" s="9"/>
      <c r="D26" s="12"/>
      <c r="E26" s="11">
        <v>52</v>
      </c>
      <c r="F26" s="8" t="s">
        <v>54</v>
      </c>
      <c r="G26" s="8"/>
      <c r="H26" s="38">
        <v>29737171.72</v>
      </c>
    </row>
    <row r="27" s="18" customFormat="1" ht="20.25" customHeight="1" spans="1:8">
      <c r="A27" s="11" t="s">
        <v>163</v>
      </c>
      <c r="B27" s="9" t="s">
        <v>51</v>
      </c>
      <c r="C27" s="9"/>
      <c r="D27" s="12"/>
      <c r="E27" s="11">
        <v>53</v>
      </c>
      <c r="F27" s="8" t="s">
        <v>56</v>
      </c>
      <c r="G27" s="8"/>
      <c r="H27" s="10">
        <v>55948759.41</v>
      </c>
    </row>
    <row r="28" s="18" customFormat="1" ht="20.25" customHeight="1" spans="1:8">
      <c r="A28" s="11" t="s">
        <v>164</v>
      </c>
      <c r="B28" s="8" t="s">
        <v>57</v>
      </c>
      <c r="C28" s="8"/>
      <c r="D28" s="10">
        <v>26211587.69</v>
      </c>
      <c r="E28" s="11">
        <v>54</v>
      </c>
      <c r="F28" s="8" t="s">
        <v>58</v>
      </c>
      <c r="G28" s="8"/>
      <c r="H28" s="38">
        <v>-2510313.37</v>
      </c>
    </row>
    <row r="29" s="18" customFormat="1" ht="20.25" customHeight="1" spans="1:8">
      <c r="A29" s="11" t="s">
        <v>165</v>
      </c>
      <c r="B29" s="8" t="s">
        <v>59</v>
      </c>
      <c r="C29" s="8"/>
      <c r="D29" s="10">
        <v>53438446.04</v>
      </c>
      <c r="E29" s="11">
        <v>55</v>
      </c>
      <c r="F29" s="9" t="s">
        <v>60</v>
      </c>
      <c r="G29" s="9"/>
      <c r="H29" s="27"/>
    </row>
    <row r="30" s="18" customFormat="1" ht="20.25" customHeight="1" spans="1:8">
      <c r="A30" s="11" t="s">
        <v>166</v>
      </c>
      <c r="B30" s="40"/>
      <c r="C30" s="41"/>
      <c r="D30" s="10"/>
      <c r="E30" s="11">
        <v>56</v>
      </c>
      <c r="F30" s="9" t="s">
        <v>167</v>
      </c>
      <c r="G30" s="9"/>
      <c r="H30" s="27">
        <v>1604617.77</v>
      </c>
    </row>
    <row r="31" s="18" customFormat="1" ht="20.25" customHeight="1" spans="1:8">
      <c r="A31" s="11" t="s">
        <v>168</v>
      </c>
      <c r="B31" s="40"/>
      <c r="C31" s="41"/>
      <c r="D31" s="10"/>
      <c r="E31" s="11">
        <v>57</v>
      </c>
      <c r="F31" s="9" t="s">
        <v>169</v>
      </c>
      <c r="G31" s="9"/>
      <c r="H31" s="27"/>
    </row>
    <row r="32" s="18" customFormat="1" ht="20.25" customHeight="1" spans="1:8">
      <c r="A32" s="11" t="s">
        <v>170</v>
      </c>
      <c r="B32" s="9" t="s">
        <v>171</v>
      </c>
      <c r="C32" s="9"/>
      <c r="D32" s="12">
        <v>905695.6</v>
      </c>
      <c r="E32" s="11">
        <v>58</v>
      </c>
      <c r="F32" s="9" t="s">
        <v>172</v>
      </c>
      <c r="G32" s="9"/>
      <c r="H32" s="10">
        <v>0</v>
      </c>
    </row>
    <row r="33" s="18" customFormat="1" ht="20.25" customHeight="1" spans="1:8">
      <c r="A33" s="11" t="s">
        <v>173</v>
      </c>
      <c r="B33" s="9" t="s">
        <v>60</v>
      </c>
      <c r="C33" s="9"/>
      <c r="D33" s="12"/>
      <c r="E33" s="11">
        <v>59</v>
      </c>
      <c r="F33" s="9" t="s">
        <v>60</v>
      </c>
      <c r="G33" s="9"/>
      <c r="H33" s="12"/>
    </row>
    <row r="34" s="18" customFormat="1" ht="20.25" customHeight="1" spans="1:8">
      <c r="A34" s="11" t="s">
        <v>174</v>
      </c>
      <c r="B34" s="8" t="s">
        <v>175</v>
      </c>
      <c r="C34" s="8"/>
      <c r="D34" s="10">
        <v>54344141.64</v>
      </c>
      <c r="E34" s="11">
        <v>60</v>
      </c>
      <c r="F34" s="8" t="s">
        <v>175</v>
      </c>
      <c r="G34" s="8"/>
      <c r="H34" s="10">
        <v>54344141.64</v>
      </c>
    </row>
    <row r="35" s="18" customFormat="1" customHeight="1" spans="1:8">
      <c r="B35" s="4"/>
      <c r="C35" s="4"/>
      <c r="D35" s="4"/>
      <c r="E35" s="42"/>
      <c r="F35" s="4"/>
      <c r="G35" s="17"/>
      <c r="H35" s="17"/>
    </row>
    <row r="36" s="18" customFormat="1" customHeight="1" spans="1:8">
      <c r="A36" s="1"/>
      <c r="B36" s="1"/>
      <c r="C36" s="1"/>
      <c r="D36" s="1"/>
      <c r="E36" s="1"/>
      <c r="F36" s="1"/>
      <c r="G36" s="1"/>
      <c r="H36" s="1"/>
    </row>
    <row r="37" s="18" customFormat="1" customHeight="1" spans="1:8">
      <c r="A37" s="1"/>
      <c r="B37" s="1"/>
      <c r="C37" s="1"/>
      <c r="D37" s="1"/>
      <c r="E37" s="1"/>
      <c r="F37" s="1"/>
      <c r="G37" s="1"/>
      <c r="H37" s="1"/>
    </row>
    <row r="38" s="18" customFormat="1" customHeight="1" spans="1:8">
      <c r="A38" s="1"/>
      <c r="B38" s="1"/>
      <c r="C38" s="1"/>
      <c r="D38" s="1"/>
      <c r="E38" s="1"/>
      <c r="F38" s="1"/>
      <c r="G38" s="1"/>
      <c r="H38" s="1"/>
    </row>
    <row r="39" s="18" customFormat="1" customHeight="1" spans="1:8">
      <c r="A39" s="1"/>
      <c r="B39" s="1"/>
      <c r="C39" s="1"/>
      <c r="D39" s="1"/>
      <c r="E39" s="1"/>
      <c r="F39" s="1"/>
      <c r="G39" s="1"/>
      <c r="H39" s="1"/>
    </row>
  </sheetData>
  <sheetProtection sheet="1" objects="1"/>
  <mergeCells count="61">
    <mergeCell ref="A1:H1"/>
    <mergeCell ref="B3:C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B12:C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</mergeCells>
  <printOptions horizontalCentered="1" verticalCentered="1"/>
  <pageMargins left="0.2" right="0.2" top="0.2" bottom="0.2" header="0.2" footer="0.2"/>
  <pageSetup paperSize="9" scale="78" pageOrder="overThenDown" orientation="landscape" blackAndWhite="1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tabSelected="1" zoomScale="115" zoomScaleNormal="115" topLeftCell="A7" workbookViewId="0">
      <selection activeCell="B17" sqref="B17"/>
    </sheetView>
  </sheetViews>
  <sheetFormatPr defaultColWidth="9" defaultRowHeight="15.6" customHeight="1" outlineLevelCol="3"/>
  <cols>
    <col min="1" max="1" width="44" style="1" customWidth="1"/>
    <col min="2" max="2" width="30.7083333333333" style="1" customWidth="1"/>
    <col min="3" max="3" width="31.2833333333333" style="1" customWidth="1"/>
    <col min="4" max="4" width="30.7083333333333" style="1" customWidth="1"/>
    <col min="5" max="16384" width="9" style="2"/>
  </cols>
  <sheetData>
    <row r="1" ht="36.75" customHeight="1" spans="1:4">
      <c r="A1" s="3" t="s">
        <v>176</v>
      </c>
      <c r="B1" s="3"/>
      <c r="C1" s="3"/>
      <c r="D1" s="3"/>
    </row>
    <row r="2" ht="15.75" customHeight="1" spans="1:4">
      <c r="B2" s="4"/>
      <c r="C2" s="4"/>
      <c r="D2" s="4"/>
    </row>
    <row r="3" ht="15.75" customHeight="1" spans="1:4">
      <c r="A3" s="5" t="s">
        <v>1</v>
      </c>
      <c r="B3" s="5"/>
      <c r="C3" s="6" t="s">
        <v>2</v>
      </c>
      <c r="D3" s="7" t="s">
        <v>3</v>
      </c>
    </row>
    <row r="4" ht="24" customHeight="1" spans="1:4">
      <c r="A4" s="8" t="s">
        <v>70</v>
      </c>
      <c r="B4" s="8" t="s">
        <v>177</v>
      </c>
      <c r="C4" s="8" t="s">
        <v>70</v>
      </c>
      <c r="D4" s="8" t="s">
        <v>177</v>
      </c>
    </row>
    <row r="5" ht="20.25" customHeight="1" spans="1:4">
      <c r="A5" s="9" t="s">
        <v>178</v>
      </c>
      <c r="B5" s="10">
        <f>B6+B11</f>
        <v>0</v>
      </c>
      <c r="C5" s="9" t="s">
        <v>179</v>
      </c>
      <c r="D5" s="10">
        <f>D6+D7+D8+D9</f>
        <v>1991604.62</v>
      </c>
    </row>
    <row r="6" ht="20.25" customHeight="1" spans="1:4">
      <c r="A6" s="9" t="s">
        <v>180</v>
      </c>
      <c r="B6" s="10">
        <f>B7+B8+B9+B10</f>
        <v>0</v>
      </c>
      <c r="C6" s="11" t="s">
        <v>181</v>
      </c>
      <c r="D6" s="12">
        <v>990360</v>
      </c>
    </row>
    <row r="7" ht="20.25" customHeight="1" spans="1:4">
      <c r="A7" s="9" t="s">
        <v>182</v>
      </c>
      <c r="B7" s="12"/>
      <c r="C7" s="11" t="s">
        <v>183</v>
      </c>
      <c r="D7" s="12">
        <v>911603.34</v>
      </c>
    </row>
    <row r="8" ht="20.25" customHeight="1" spans="1:4">
      <c r="A8" s="9" t="s">
        <v>184</v>
      </c>
      <c r="B8" s="12"/>
      <c r="C8" s="11" t="s">
        <v>185</v>
      </c>
      <c r="D8" s="12">
        <v>89641.28</v>
      </c>
    </row>
    <row r="9" ht="20.25" customHeight="1" spans="1:4">
      <c r="A9" s="9" t="s">
        <v>186</v>
      </c>
      <c r="B9" s="12"/>
      <c r="C9" s="11" t="s">
        <v>187</v>
      </c>
      <c r="D9" s="12"/>
    </row>
    <row r="10" ht="20.25" customHeight="1" spans="1:4">
      <c r="A10" s="9" t="s">
        <v>188</v>
      </c>
      <c r="B10" s="13"/>
      <c r="C10" s="9"/>
      <c r="D10" s="14"/>
    </row>
    <row r="11" ht="20.25" customHeight="1" spans="1:4">
      <c r="A11" s="9" t="s">
        <v>189</v>
      </c>
      <c r="B11" s="15">
        <f>B12+B13+B14</f>
        <v>0</v>
      </c>
      <c r="C11" s="9"/>
      <c r="D11" s="9"/>
    </row>
    <row r="12" ht="20.25" customHeight="1" spans="1:4">
      <c r="A12" s="16" t="s">
        <v>190</v>
      </c>
      <c r="B12" s="12"/>
      <c r="C12" s="9"/>
      <c r="D12" s="9"/>
    </row>
    <row r="13" ht="20.25" customHeight="1" spans="1:4">
      <c r="A13" s="9" t="s">
        <v>191</v>
      </c>
      <c r="B13" s="12"/>
      <c r="C13" s="9"/>
      <c r="D13" s="9"/>
    </row>
    <row r="14" ht="20.25" customHeight="1" spans="1:4">
      <c r="A14" s="9" t="s">
        <v>192</v>
      </c>
      <c r="B14" s="12"/>
      <c r="C14" s="9"/>
      <c r="D14" s="9"/>
    </row>
    <row r="15" ht="20.25" customHeight="1" spans="1:4">
      <c r="A15" s="9" t="s">
        <v>22</v>
      </c>
      <c r="B15" s="12">
        <v>6589.79</v>
      </c>
      <c r="C15" s="9"/>
      <c r="D15" s="9"/>
    </row>
    <row r="16" ht="20.25" customHeight="1" spans="1:4">
      <c r="A16" s="9" t="s">
        <v>193</v>
      </c>
      <c r="B16" s="12"/>
      <c r="C16" s="9"/>
      <c r="D16" s="9"/>
    </row>
    <row r="17" ht="20.25" customHeight="1" spans="1:4">
      <c r="A17" s="11" t="s">
        <v>47</v>
      </c>
      <c r="B17" s="10">
        <f>B5+B15+B16</f>
        <v>6589.79</v>
      </c>
      <c r="C17" s="11" t="s">
        <v>45</v>
      </c>
      <c r="D17" s="10">
        <f>D6+D7+D8+D9</f>
        <v>1991604.62</v>
      </c>
    </row>
    <row r="18" ht="20.25" customHeight="1" spans="1:4">
      <c r="A18" s="9" t="s">
        <v>194</v>
      </c>
      <c r="B18" s="12">
        <v>1451468.56</v>
      </c>
      <c r="C18" s="9" t="s">
        <v>195</v>
      </c>
      <c r="D18" s="12"/>
    </row>
    <row r="19" ht="20.25" customHeight="1" spans="1:4">
      <c r="A19" s="9" t="s">
        <v>196</v>
      </c>
      <c r="B19" s="12"/>
      <c r="C19" s="9" t="s">
        <v>197</v>
      </c>
      <c r="D19" s="12">
        <v>6589.79</v>
      </c>
    </row>
    <row r="20" ht="20.25" customHeight="1" spans="1:4">
      <c r="A20" s="11" t="s">
        <v>59</v>
      </c>
      <c r="B20" s="10">
        <f>B17+B18+B19</f>
        <v>1458058.35</v>
      </c>
      <c r="C20" s="11" t="s">
        <v>56</v>
      </c>
      <c r="D20" s="10">
        <f>D17+D18+D19</f>
        <v>1998194.41</v>
      </c>
    </row>
    <row r="21" ht="20.25" customHeight="1" spans="1:4">
      <c r="A21" s="9"/>
      <c r="B21" s="9"/>
      <c r="C21" s="9" t="s">
        <v>198</v>
      </c>
      <c r="D21" s="10">
        <f>B20-D20</f>
        <v>-540136.06</v>
      </c>
    </row>
    <row r="22" ht="20.25" customHeight="1" spans="1:4">
      <c r="A22" s="9" t="s">
        <v>199</v>
      </c>
      <c r="B22" s="12">
        <v>540136.06</v>
      </c>
      <c r="C22" s="9" t="s">
        <v>200</v>
      </c>
      <c r="D22" s="10">
        <f>B22+D21</f>
        <v>0</v>
      </c>
    </row>
    <row r="23" ht="15.75" customHeight="1" spans="1:4">
      <c r="B23" s="17"/>
    </row>
  </sheetData>
  <sheetProtection sheet="1" objects="1"/>
  <mergeCells count="2">
    <mergeCell ref="A1:D1"/>
    <mergeCell ref="A3:B3"/>
  </mergeCells>
  <printOptions horizontalCentered="1" verticalCentered="1"/>
  <pageMargins left="0.2" right="0.2" top="0.2" bottom="0.2" header="0.2" footer="0.2"/>
  <pageSetup paperSize="9" orientation="landscape" blackAndWhite="1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7" master="" otherUserPermission="visible"/>
  <rangeList sheetStid="8" master="" otherUserPermission="visible"/>
  <rangeList sheetStid="11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职工医保收支</vt:lpstr>
      <vt:lpstr>居民医保收支</vt:lpstr>
      <vt:lpstr>其医收支</vt:lpstr>
      <vt:lpstr>居民收支</vt:lpstr>
      <vt:lpstr>医疗救助收支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弈轩雪</cp:lastModifiedBy>
  <dcterms:created xsi:type="dcterms:W3CDTF">2026-02-04T01:28:00Z</dcterms:created>
  <dcterms:modified xsi:type="dcterms:W3CDTF">2026-03-13T04:04:37Z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8BDD20347D3547479665D93F73D449C2_12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